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bookViews>
    <workbookView xWindow="-105" yWindow="-105" windowWidth="23250" windowHeight="12570"/>
  </bookViews>
  <sheets>
    <sheet name="Form"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2" i="5" l="1"/>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E28" i="5"/>
  <c r="AE27" i="5"/>
  <c r="AE25" i="5"/>
  <c r="AE24" i="5"/>
  <c r="AE26" i="5"/>
  <c r="AE23" i="5" l="1"/>
  <c r="AE22" i="5"/>
  <c r="AE21" i="5"/>
  <c r="AE20" i="5"/>
  <c r="AE19" i="5"/>
  <c r="AE18" i="5"/>
  <c r="AE17" i="5" l="1"/>
  <c r="AE16" i="5"/>
  <c r="AE15" i="5"/>
  <c r="AE14" i="5"/>
  <c r="AE13" i="5"/>
  <c r="AE12" i="5"/>
  <c r="AE11" i="5" l="1"/>
  <c r="AE10" i="5" l="1"/>
</calcChain>
</file>

<file path=xl/sharedStrings.xml><?xml version="1.0" encoding="utf-8"?>
<sst xmlns="http://schemas.openxmlformats.org/spreadsheetml/2006/main" count="509" uniqueCount="229">
  <si>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</si>
  <si>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</si>
  <si>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</si>
  <si>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</si>
  <si>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</si>
  <si>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</si>
  <si>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</si>
  <si>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</si>
  <si>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</si>
  <si>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</si>
  <si>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</si>
  <si>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</si>
  <si>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</si>
  <si>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</si>
  <si>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</si>
  <si>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</si>
  <si>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</si>
  <si>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</si>
  <si>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</si>
  <si>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</si>
  <si>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</si>
  <si>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RİSK DERECESİ-ÖNCELİKLENDİRME</t>
  </si>
  <si>
    <t>Olasılık - O</t>
  </si>
  <si>
    <t>Şiddet  - Ş</t>
  </si>
  <si>
    <t>Risk
(Ş*O)</t>
  </si>
  <si>
    <t>FR-007</t>
  </si>
  <si>
    <t>4/01/2022</t>
  </si>
  <si>
    <t>SON GÖZDEN GEÇİRME TARİHİ</t>
  </si>
  <si>
    <t>Temizlik faaliyetlerinin aksatılmadan yapılmasının sağlanması.</t>
  </si>
  <si>
    <t>Hastalık Bulaşması, Zehirlenme, Maddi Kayıplar, İş Gücü Kaybı,</t>
  </si>
  <si>
    <t>Günlük Denetim,</t>
  </si>
  <si>
    <t>Çalışanlar, Öğrenciler, Ziyaretçiler</t>
  </si>
  <si>
    <t>KAÇINMA</t>
  </si>
  <si>
    <t>Bina Sorumluları</t>
  </si>
  <si>
    <t>Personele temizlikler ilgili gerekli bilgilendirmeler yapılarak, temizliğin sürekli kontrolünün yapılması ve gerekli tebbirlerin alınması</t>
  </si>
  <si>
    <t>“Risk Giderme Yöntemi” için açılacak olan düzeltici faaliyet maksimum en kısa zaman içinde açılmalı ve aksiyonlar minimum sürede yerine getirilmeli.</t>
  </si>
  <si>
    <t>Kullanım suyunun uygun olması</t>
  </si>
  <si>
    <t>Hastalık Bulaşması, Zehirlenme, Maddi Kayıplar, İş Gücü Kaybı</t>
  </si>
  <si>
    <t>Rektörlük Makamının 25 Aralık 2020 tarih ve 8260 sayılı oluru ile oluşturulan İş Sağlığı ve 
Güvenliği Üst Kurulunun, 13 Ocak 2021 tarihli toplantısında alınan 2021/01-006 numaralı karar gereği içme ve kullanma sularının analizlerini ilgi kayıtlı yönetmeliğin Ek-2 Tablo B1'de belirtilen sıklıklarla Halk Sağlığı Müdürlüğüne</t>
  </si>
  <si>
    <t>Test ve analizlerin belirlenen periyodlarda ve acil durumlarda yapılması ve kontrolünün sağlanması.</t>
  </si>
  <si>
    <t>“Risk Giderme Yöntemi” için açılan düzeltici faaliyet/aksiyon maksimum 1 yıl içinde tamamlanmalı.</t>
  </si>
  <si>
    <t>Temizlik malzemleri alanına uygun kullanılması, alanına uygun yerde muhafaza edilmesinin sağlanması.</t>
  </si>
  <si>
    <t>Hastalık Bulaşması, Maddi Kayıp, İş Gücü Kaybı</t>
  </si>
  <si>
    <t>Hijyen Eğitimleri, Gözlem, Etiketleme</t>
  </si>
  <si>
    <t>Belirli aralıklar ile ilgili personele uygulamalı eğitimlerin verilmesi,
Kontrollerin gözlemleme yönetemiyle takibinin yapılması, 
Uygun malzemelerin temin edilmesi
Uygun muhafaza ortamlarının sağlanması</t>
  </si>
  <si>
    <t>Tüm paydaşların ellerini uygun şekilde dezenfekte etmelerinin sağlaması</t>
  </si>
  <si>
    <t>Salgının hastalıkların yayılması (Covid 19 vs.)</t>
  </si>
  <si>
    <t>Yıkama şeklini açıklayıcı broşör, afiş vb. bilgilendirmelerin sergilenmesi</t>
  </si>
  <si>
    <t>KONTROL ETME</t>
  </si>
  <si>
    <t>WC de yeterli miktarda sıvı sabun bulundurulmalı
 Sabit ve/veya masa üstü dispenserler içinde yeterli miktarda el dezenfektanı bulundurulmalı
 El hijyeni malzemeleri, temizlik personeli tarafından düzenli olarak kontrol edilip doldurulmalı
 Çalışanlara el hijyeni konusunda bilgilendirme yapılmalı ve kayıt altına alınmalı
 Çalışma talimatları asılmalı</t>
  </si>
  <si>
    <t>Mesai esnasında ateş, öksürük, nefes darlığı ve benzeri şikâyeti olan çalışanların yetkili amirlerine bilgi vermeleri</t>
  </si>
  <si>
    <t>Salgının hastalıkların yayılması,
İşlerin aksaması,
İş gücü kaybı,
Maddi kayıplar.</t>
  </si>
  <si>
    <t>Sağlık Raporları</t>
  </si>
  <si>
    <t>Çalışanların belirtilen durumlar ile karşı karşıya kalmaları durumunda yapılması gerekenler hakkında bilgilendirilmeleri,
İlgili kurum/kuruluşların (İl hıfzısıhha Kurulu, Sağlık Baknalığı vb.) kararları doğrultusunda uygun hareket etmek.</t>
  </si>
  <si>
    <t>Fakültede belirli periyotlarla haşare ilaçlamalarının yapılması</t>
  </si>
  <si>
    <t>Haşerelerin çoğalması, ısırılma, zehirlenme</t>
  </si>
  <si>
    <t>İlaçlama Kayıtları</t>
  </si>
  <si>
    <t>Periyodik olarak ve ihtiyaç duyulduğunda.</t>
  </si>
  <si>
    <t xml:space="preserve">“Risk Giderme Yöntemi” için açılan düzeltici faaliyet/aksiyon maksimum 1 ay içinde tamamlanmalı.  </t>
  </si>
  <si>
    <t>Çalışma alanlarının konforunun temin edilmesi</t>
  </si>
  <si>
    <t>Hastalık, İşgücü Kaybı, Performans Kaybı, Maddi Kayıp</t>
  </si>
  <si>
    <t>Çalışan Personelin ve Öğrencilerin Bilgilendirilmesi</t>
  </si>
  <si>
    <t>Çalışanlar, Öğrenciler</t>
  </si>
  <si>
    <t>Bilgilendirme eğitimleri yapılır,
Çalışma ortamlarının sıcaklık ve nem kontrollerinin yapılması,
Çalışma alanlarındaki havalandırma sistemilerinin kontrolü ve bakımlarının yapılması,</t>
  </si>
  <si>
    <t xml:space="preserve">“Risk Giderme Yöntemi” için açılan düzeltici faaliyet/aksiyon maksimum 6 ay içinde tamamlanmalı.  </t>
  </si>
  <si>
    <t>Hastalık Bulaşması, İşgücü Kaybı, Performans Kaybı, Maddi Kayıp</t>
  </si>
  <si>
    <t>Periyodik Olarak Takibinin Yapılması</t>
  </si>
  <si>
    <t>Kontrollerin sıklıkla yapılması, 
Personelin bilgilendirilmesi ve eğitim verilmesi,</t>
  </si>
  <si>
    <t>Ortak kullanım alanlarının temizliğinin yapılmasının aksatılmadan sağlanması, (Dekanlık,Konferans ve Toplantı Salonları, Koridorlar, Merdven Boşlukları ve Tırabzanlar vb.)</t>
  </si>
  <si>
    <t>Arşiv İşlemleri</t>
  </si>
  <si>
    <t>Evrakların bulunamaması ya da kaybolması</t>
  </si>
  <si>
    <t>Mevcut Kontroller Sürdürülecektir</t>
  </si>
  <si>
    <t>Fatura ödemelerinin son ödeme tarihlerinin geçmesi.</t>
  </si>
  <si>
    <t>Bir sonraki faturaya gecikme bedeli yansıması</t>
  </si>
  <si>
    <t>Fakülte İş Takviminde faturaların son tarihlerinin belirlenmesi ve takibinin yapılması.</t>
  </si>
  <si>
    <t>Çalışanlar</t>
  </si>
  <si>
    <t>Mevcut Kontrollerin sürdürülmesi,</t>
  </si>
  <si>
    <t>Satın alma evraklarında TİF kesilmemesi veya kesilen TİF in ÖEB üzerine işlenmemesi.</t>
  </si>
  <si>
    <t>253, 254, 255 Hesap Kayıtlarının Tutmaması</t>
  </si>
  <si>
    <t>Personel İş Tanımının hazırlanarak ilgili personelin bilgilendirilmesi,</t>
  </si>
  <si>
    <t>Ödeme evraklarının titizlikle incelenmesi, sorumlu personelin mevzuat bilgisi becerisi,</t>
  </si>
  <si>
    <t>Harcama Yetkilisi, Gerçekleştirme Görevlisi, İlgili Memur</t>
  </si>
  <si>
    <t>Harcama Yetkilisi ve Gerçekleştirme Görevlisi, Taşınır Kayıt Yetkilisi,</t>
  </si>
  <si>
    <t>Yıl sonu taşınır kayıtlarının tutmaması.</t>
  </si>
  <si>
    <t>Geçici Mizandaki Borç Kalan ile 14 Numaralı Taşınır Yönetim Hesabı Cetvelindeki gelecek yıla devir kısmının tutmaması.</t>
  </si>
  <si>
    <t>Geçici Mizan, 14 Numaralı Taşınır Yönetim Hesabı Cetveli, 13 Numaralı Sayım Döküm Cetveli.</t>
  </si>
  <si>
    <t>Mevcut Kontollerin Sürdürülmesi, Dönüm Sonundan Önce Cetvellerin Kontrolü</t>
  </si>
  <si>
    <t>Yanma, Elektrik Çarpılması, Yaralanma. Ölüm,Parlama,Pat
lama,Uzuv 
kaybı,</t>
  </si>
  <si>
    <t xml:space="preserve">Fakültemiz tarafından oluşturulan "Acil Durum Planı" na göre hareket etmek, Yangın Söndürme Tüplerinin takibini yapmak, </t>
  </si>
  <si>
    <t>Ziyaretçi Prosedürü</t>
  </si>
  <si>
    <t>Yetkisi Olmayan Kişilerin Öğrencilere ve Çalışanlara Zarar Verme Olasılığı</t>
  </si>
  <si>
    <t>Ziyaretçi Kayıt Defteri</t>
  </si>
  <si>
    <t>Kampüs Güvenlik Görevlileri, Bina Sorumluları</t>
  </si>
  <si>
    <t>Fakülteye gelen ziyaretçilerin "Ziyaret Kayıt Defteri" ne kayıtlarının yapılması.</t>
  </si>
  <si>
    <t>Mutfak, Çay Ocağı, Elektrik Odası, Prizler</t>
  </si>
  <si>
    <t>Fakültemiz tarafından oluşturulan "Acil Durum Planı" na göre hareket etmek, Yangın Söndürme Tüplerinin takibini yapmak, Elektrik Odasında gerekli tedbirleri almak, Rutin Elektrik Kontrolleri yaptırmak.</t>
  </si>
  <si>
    <t>Belge Düzenleme</t>
  </si>
  <si>
    <t>Evrak Gönderimi</t>
  </si>
  <si>
    <t>Kurumsal Gizlilik</t>
  </si>
  <si>
    <t>Muhatap ve dağıtımın yanlış olması</t>
  </si>
  <si>
    <t>Hatalı veya geç gönderme</t>
  </si>
  <si>
    <t>Gizli belgelerin yetkisiz kişiler tarafından açılması</t>
  </si>
  <si>
    <t>Mevzuatın takip edilmesi ve kontrol mekanizmalaırnın sıklaştırılması</t>
  </si>
  <si>
    <t>Kontrol mekanizmalaırnın sıklaştırılması</t>
  </si>
  <si>
    <t>Mevzuatın takip edilmesi ve ilgili personelin bilgilendirilmesinin sağlanması ve Hizmetiçi eğitimlerin verdirilmesi. Paraflayacak ya da imzalayacak kullanıcıların hatayı tespit ettiklerinde başlatılan işlemin düzeltilmesi için geri iade edilmesi.</t>
  </si>
  <si>
    <t>Paraflayacak ya da imzalayacak kullanıcıların hatayı tespit ettiklerinde başlatılan işlemin düzeltilmesi için geri iade edilmesi. Geciklemelerin önlenmesi amacıyla oluşturulmuş olan "İş Takvimi" ne uygun sürelerde yapılmasının sağlanması.</t>
  </si>
  <si>
    <t>Gerekli idari kontrollerin yapılarak gerektiğinde disiplin sürecinin işletilmesinin sağlanması.</t>
  </si>
  <si>
    <t>Akademik Personelin Görev Süreleri</t>
  </si>
  <si>
    <t>Zamanında yapılmayan görev süresi uzatmalarının maddi zararlar ve yasal yükümlülükler doğurabileceği.</t>
  </si>
  <si>
    <t>"Görev Süresi Uzatma Formları" nın Personel Daire Başkanlığına zamanında gönderilmesi.</t>
  </si>
  <si>
    <t>Gerekli takibin yapılarak "Görev Süresi Uzatma" formlarının zamanında gönderilmesi.</t>
  </si>
  <si>
    <t>Memur, Fakülte Sekreteri. Dekan</t>
  </si>
  <si>
    <t>İlgili Akademik Personel, Memur, Fakülte Sekreteri.Bölüm Başkanı Dekan</t>
  </si>
  <si>
    <t>Sınav notuna itiraz ve düzeltme işlemleri</t>
  </si>
  <si>
    <t>Fakülte Yönetim Kurulu Kararı ile yapılan not düzeltme işlemlerinin öğrenci bilgi sistemine (obisis) hatalı ya da yanlış işlenmesi.</t>
  </si>
  <si>
    <t>Alının Yönetim Kurulu Kararının öğrenci bilgi sistemi (obisis) e işlenmesinin sağlanması.</t>
  </si>
  <si>
    <t>Memur, Fakülte Sekreteri.İlgili Akademik Personel, Bölüm Başkanı, Dekan Yardımcısı. Dekan</t>
  </si>
  <si>
    <t xml:space="preserve">“Risk Giderme Yöntemi” için açılan düzeltici faaliyet/aksiyon maksimum 6 ay içinde </t>
  </si>
  <si>
    <t>KAYSERİ ÜNİVERSİTESİ DEVELİ SOSYAL VE BEŞERİ BİLİMLER FAKÜLTESİ RİSK ANALİZİ VE DEĞERLENDİRME FORMU</t>
  </si>
  <si>
    <t>Orta</t>
  </si>
  <si>
    <t>Kontrol edilmelidir.</t>
  </si>
  <si>
    <t>Düşük</t>
  </si>
  <si>
    <t>Kabul edilebilir.</t>
  </si>
  <si>
    <t>Öğrenciler</t>
  </si>
  <si>
    <t>Akademik Personel</t>
  </si>
  <si>
    <t>Öğrenciler, Akademik Personel</t>
  </si>
  <si>
    <t>Laboratuvarların salgın hastalık sürecinde sosyal mesafeyi koruyacak düzeyde bulunmaması</t>
  </si>
  <si>
    <t>Öğrenciler, Akademik ve İdari Personel</t>
  </si>
  <si>
    <t>Kulüplerin kullanacağı odanın bulunmaması</t>
  </si>
  <si>
    <t>Kulüplerin kullanımı için oda tahsis edilmelidir.</t>
  </si>
  <si>
    <t>Devredilmelidir.</t>
  </si>
  <si>
    <t>Malzemelerin kullanım amaçlarına yönelik depo tahsis edilmelidir.</t>
  </si>
  <si>
    <t>Personelin özlük evraklarının eksik olması</t>
  </si>
  <si>
    <t>Akademik ve İdari Personel</t>
  </si>
  <si>
    <t>Yüksek</t>
  </si>
  <si>
    <t>Personelin özlük dosyasındaki evrakları tamamlanmalıdır.</t>
  </si>
  <si>
    <t>Kriz anında yaşanacak belirsizliklere karşı eğitim, donanım ve bilgilendirme yetersizliği</t>
  </si>
  <si>
    <t>Fiziki Yapılaşma</t>
  </si>
  <si>
    <t xml:space="preserve"> Derslerin yapılmadığı  boş sınıflarda ders çalışma olanakları mevcuttur.  Kütüphanede çalışma alanı mevcuttur.</t>
  </si>
  <si>
    <t>Laboratuvar sayısının artırılması veya alanının genişletilmesi sağlanmalıdır.</t>
  </si>
  <si>
    <t>Depolama alanlarının yetersizliği</t>
  </si>
  <si>
    <t>Yeni bölümler için akademik alanların yetersiz olması</t>
  </si>
  <si>
    <t>Fakülte binası içerisinde yer alan diğer birimler taşınarak yeni fiziki alanlar oluşturulmalıdır.</t>
  </si>
  <si>
    <t>Personel Yapısı</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</si>
  <si>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</si>
  <si>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</si>
  <si>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</si>
  <si>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</si>
  <si>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Akademik personelin bilimsel çalışma motivasyonunu yükseltecek desteklerin sınırlılığı</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</si>
  <si>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</si>
  <si>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 xml:space="preserve">Kişilerarası sorunların veya samimiyetin iş ortamına aktarılarak iş kalitesinin düşürülmesi. </t>
  </si>
  <si>
    <t xml:space="preserve">Okulumuzun Kuruluş Amaç ve İlkeleri 
Doğrultusunda Eğitim-Öğretim Faaliyetlerini gerçekleştirmek için yasal yükümlülükler çerçevesinde gerekli görülen tüm çalışmaları gerçekleştirmek için görev tanımları kapsamında iş ve işlemler yürütülmektedir.  </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</si>
  <si>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</si>
  <si>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</si>
  <si>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</si>
  <si>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</si>
  <si>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Çok Yüksek</t>
  </si>
  <si>
    <t>Kabul edilemez. Riskten kaçınılmalıdır.</t>
  </si>
  <si>
    <t>İdari personelin niteliksel geliştirilme ihtiyacı</t>
  </si>
  <si>
    <t>İdari Personel</t>
  </si>
  <si>
    <t>Personelin, teknolojik gelişmelere ve iş ortamındaki değişikliklere uyum sağlamasına yönelik olarak Üniversitemizdeki
Hizmet İçi Eğitimler arttırılmalıdır.</t>
  </si>
  <si>
    <t>Kurumsal işleyişe etik değerlerin yansımasının yetersizliği</t>
  </si>
  <si>
    <t>Fakültemizde yapılan tüm iş ve işlemler yasal yükümlülükler çerçevesinde ve etik değerler kapsamında gerçekleştirilmektedir. Kamu Görevlileri Etik Davranış İlkeleri ile Başvuru Usul ve Esasları Hakkında Yönetmelikte yer alan Kamu Görevlileri-Etik Sözleşmesi Fakültemizde görev yapan tüm akademik ve idari personele imzalatılmıştır.</t>
  </si>
  <si>
    <t>İç kontrol sisteminin aktif uygulanmaması</t>
  </si>
  <si>
    <t>Birim yöneticileri tarafından personele iç kontrole yönelik bilgilendirme, izleme ve durum değerlendirme toplantılar planlanmaktadır.</t>
  </si>
  <si>
    <t>Yönetsel süreçlerin etkinliğinin yetersizliği</t>
  </si>
  <si>
    <t>Yasal yükümlülükler çerçevesinde karar alma, planlama, örgütleme, iletişim kurma, koordinasyon ve değerlendirme aşamaları Fakültemizde etkin bir şekilde uygulanmaktadır.</t>
  </si>
  <si>
    <t>Denetim ve kontrol mekanizmalarının yetersizliği</t>
  </si>
  <si>
    <t>Üniversitemizde personele verilen görevlerin Birim Yöneticileri tarafından izlenmesi ve değerlendirilmesi çalışmaları EBYS, Stratejik Plan ve Faaliyet Raporları ile yapılmaktadır.</t>
  </si>
  <si>
    <t>Eğitim ve Uzaktan Eğitim</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</si>
  <si>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</si>
  <si>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</si>
  <si>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</si>
  <si>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</si>
  <si>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</si>
  <si>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</si>
  <si>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</si>
  <si>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</si>
  <si>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</si>
  <si>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</si>
  <si>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</si>
  <si>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</si>
  <si>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</si>
  <si>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</si>
  <si>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</si>
  <si>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</si>
  <si>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</si>
  <si>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</si>
  <si>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 danışmanlık ve rehberlik hizmeti vermek üzere görevlendirilen akademik danışmanların isim listesi ve iletişim bilgileri web sayfası haricinde ilân panolarında duyuruları yapılmaktadır.</t>
  </si>
  <si>
    <t>Öğrencilerin öğretim elemanlarına ulaşmada zorlukla karşılaşması</t>
  </si>
  <si>
    <t>Yüz yüze eğitim ile birlikte söz konusu sorun ortadan kalkmıştır.</t>
  </si>
  <si>
    <t>Öğretim elemanlarının ders yükünün fazla olması</t>
  </si>
  <si>
    <t>İhtiyaç duyulan bölümlerde öğretim elemanı sayısının arttırılması ile ders yükünün azaltılması planlanmaktadır.</t>
  </si>
  <si>
    <t>Eğitim kalitesinin yetersizliği</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</si>
  <si>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</si>
  <si>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Eğitim müfredatlarının güncel olmaması ve yetersizliği</t>
  </si>
  <si>
    <t>Fakültemizin bünyesinde bulunan Bölümlere ait müfredat programları Eğitim-Öğretim dönemlerinde güncellenmektedir.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</si>
  <si>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</si>
  <si>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</si>
  <si>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Tahakkuk, Ödeme, Muhasebe, Bütçe Yönetim ve Organizasyon Mevzuat</t>
  </si>
  <si>
    <t>Ulusal ve uluslararası bilimsel etkinliklere katılımda yeterli maddi desteğin sağlanmaması</t>
  </si>
  <si>
    <t>Üniversitemizin sağladığı bütçe imkânları dahilinde destek verilecektir.</t>
  </si>
  <si>
    <t>Proje destekleri için birimlere ayrılan kaynakların düşük miktarda olması</t>
  </si>
  <si>
    <t>Proje destekleri için akademik personelimizin talepleri doğrultusunda BAP Koordinatörlüğü ile gerekli süreçler yürütülmektedir.</t>
  </si>
  <si>
    <t xml:space="preserve">Kamu mali yönetimine ilişkin mevzuatın harcama birimlerine yüklediği iş ve işlemlerle ilgili
profesyonelleşememe
</t>
  </si>
  <si>
    <t>İdari personele mesleki gelişim konusunda (mali ve idari mevzuat, iletişim, örgüt kültürü, zaman yönetimi, toplantı yönetimi, takım çalışması, yönetim becerileri, çatışma yönetimi vb.) hizmet içi eğitim programlarının düzenlenmektedir.</t>
  </si>
  <si>
    <t>Muhasebe işlemlerini gerçekleştiren personelin sayısal ve nitelik yönünden yetersiz olması</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</si>
  <si>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</si>
  <si>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mutemetlerin sık değişmeleri</t>
  </si>
  <si>
    <t>Taşınır Kayıt Kontrol Yetkilisi ve Mutemedinin değişiminde herhangi bir sorun bulunmamaktadır.</t>
  </si>
  <si>
    <t>Taşınır malların teslim alınmasının ve depoya yerleştirilmesinin sağlıklı yapılamaması</t>
  </si>
  <si>
    <t>Taşınır Mal Yönetmeliğinin 6. Maddesinde belirtilen usul ve esaslar çerçevesinde cins ve niteliklerine göre sayarak,tartarak, ölçerek teslim alınıp, doğrudan tüketilmeyen ve kullanıma verilmeyen taşınırlar depoda muhafaza edilmektedir.</t>
  </si>
  <si>
    <t>Bilgi İletişim, Veri Akışı ve Elektronik Yapı Sistemleri</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</si>
  <si>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</si>
  <si>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</si>
  <si>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</si>
  <si>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</si>
  <si>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Bilgisayar laboratuvarı aktif ve kullanılabilir tutulmaması</t>
  </si>
  <si>
    <t>Fakültemizin bilgisayar laboratuvarı aktif ve kullanılabilir durumdadır.</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</si>
  <si>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</si>
  <si>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</si>
  <si>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</si>
  <si>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</si>
  <si>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</si>
  <si>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</si>
  <si>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Develi Sosyal ve Beşeri Bilimler
 Fakültesi</t>
  </si>
  <si>
    <t>Öğrenci Bilgi Sistemi (obs)</t>
  </si>
  <si>
    <t>Doğal Afetler</t>
  </si>
  <si>
    <t>KAYSERİ ÜNİVERSİTESİ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</si>
</sst>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Times New Roman"/>
      <family val="1"/>
      <charset val="162"/>
    </font>
    <font>
      <sz val="1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0"/>
      <name val="Cambria"/>
      <family val="1"/>
      <charset val="162"/>
    </font>
    <font>
      <sz val="10"/>
      <name val="Cambria"/>
      <family val="1"/>
      <charset val="162"/>
    </font>
    <font>
      <b/>
      <sz val="12"/>
      <color theme="0"/>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4" fillId="0" borderId="0" xfId="0" applyFont="1" applyAlignment="1">
      <alignment vertical="center"/>
    </xf>
    <xf numFmtId="0" fontId="4" fillId="3" borderId="0" xfId="0" applyFont="1" applyFill="1" applyAlignment="1">
      <alignment vertical="center"/>
    </xf>
    <xf numFmtId="0" fontId="2" fillId="0" borderId="0" xfId="0" applyFont="1" applyAlignment="1">
      <alignment vertical="center"/>
    </xf>
    <xf numFmtId="0" fontId="1" fillId="0" borderId="0" xfId="0" applyFont="1" applyAlignment="1">
      <alignment vertical="center" wrapText="1"/>
    </xf>
    <xf numFmtId="0" fontId="5" fillId="5" borderId="9" xfId="0" applyFont="1" applyFill="1" applyBorder="1" applyAlignment="1">
      <alignment horizontal="center" textRotation="90" wrapText="1"/>
    </xf>
    <xf numFmtId="0" fontId="5" fillId="5" borderId="9" xfId="0" applyFont="1" applyFill="1" applyBorder="1" applyAlignment="1">
      <alignment horizontal="center" textRotation="90"/>
    </xf>
    <xf numFmtId="0" fontId="5" fillId="4" borderId="9" xfId="0" applyFont="1" applyFill="1" applyBorder="1" applyAlignment="1">
      <alignment horizontal="center" textRotation="90"/>
    </xf>
    <xf numFmtId="0" fontId="10" fillId="0" borderId="9" xfId="0" applyFont="1" applyBorder="1" applyAlignment="1">
      <alignment horizontal="center" vertical="center" textRotation="90" wrapText="1"/>
    </xf>
    <xf numFmtId="0" fontId="10" fillId="0" borderId="9" xfId="0" applyFont="1" applyBorder="1" applyAlignment="1">
      <alignment horizontal="center" vertical="center"/>
    </xf>
    <xf numFmtId="0" fontId="16" fillId="0" borderId="9" xfId="0" applyFont="1" applyBorder="1" applyAlignment="1">
      <alignment horizontal="center" vertical="center" textRotation="90" wrapText="1"/>
    </xf>
    <xf numFmtId="0" fontId="3" fillId="3" borderId="9" xfId="0" applyFont="1" applyFill="1" applyBorder="1" applyAlignment="1">
      <alignment horizontal="center" vertical="center" wrapText="1"/>
    </xf>
    <xf numFmtId="0" fontId="10" fillId="0" borderId="10" xfId="0" applyFont="1" applyBorder="1" applyAlignment="1">
      <alignment horizontal="center" vertical="center" textRotation="90" wrapText="1"/>
    </xf>
    <xf numFmtId="0" fontId="10" fillId="0" borderId="10" xfId="0" applyFont="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14"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0" xfId="0" applyFont="1" applyBorder="1" applyAlignment="1">
      <alignment horizontal="left" vertical="center" wrapText="1"/>
    </xf>
    <xf numFmtId="14" fontId="10" fillId="0" borderId="5" xfId="0" applyNumberFormat="1" applyFont="1" applyBorder="1" applyAlignment="1">
      <alignment horizontal="center" vertical="center" wrapText="1"/>
    </xf>
    <xf numFmtId="0" fontId="14" fillId="0" borderId="10" xfId="0" applyFont="1" applyBorder="1" applyAlignment="1">
      <alignment horizontal="left" vertical="center" wrapText="1"/>
    </xf>
    <xf numFmtId="0" fontId="14" fillId="3" borderId="10" xfId="0" applyFont="1" applyFill="1" applyBorder="1" applyAlignment="1">
      <alignment horizontal="left" vertical="center" wrapText="1"/>
    </xf>
    <xf numFmtId="0" fontId="17" fillId="3" borderId="7" xfId="0" applyFont="1" applyFill="1" applyBorder="1" applyAlignment="1">
      <alignment horizontal="center" vertical="center"/>
    </xf>
    <xf numFmtId="0" fontId="17" fillId="3" borderId="6"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8" xfId="0" applyFont="1" applyBorder="1" applyAlignment="1">
      <alignment horizontal="left" vertical="center"/>
    </xf>
    <xf numFmtId="49" fontId="6" fillId="0" borderId="8" xfId="0" applyNumberFormat="1" applyFont="1" applyBorder="1" applyAlignment="1">
      <alignment horizontal="left" vertical="center"/>
    </xf>
    <xf numFmtId="14" fontId="6" fillId="0" borderId="8" xfId="0" applyNumberFormat="1" applyFont="1" applyBorder="1" applyAlignment="1">
      <alignment horizontal="left" vertical="center"/>
    </xf>
    <xf numFmtId="0" fontId="5" fillId="2" borderId="9" xfId="0" applyFont="1" applyFill="1" applyBorder="1" applyAlignment="1">
      <alignment horizontal="left"/>
    </xf>
    <xf numFmtId="0" fontId="16" fillId="0" borderId="9" xfId="0" applyFont="1" applyBorder="1" applyAlignment="1">
      <alignment horizontal="left" vertical="center" wrapText="1"/>
    </xf>
    <xf numFmtId="0" fontId="14" fillId="3" borderId="9" xfId="0" applyFont="1" applyFill="1" applyBorder="1" applyAlignment="1">
      <alignment horizontal="left" vertical="center" wrapText="1"/>
    </xf>
    <xf numFmtId="0" fontId="10"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5" fillId="5" borderId="9" xfId="0" applyFont="1" applyFill="1" applyBorder="1" applyAlignment="1">
      <alignment horizontal="center" wrapText="1"/>
    </xf>
    <xf numFmtId="0" fontId="15" fillId="0" borderId="9" xfId="0" applyFont="1" applyBorder="1" applyAlignment="1">
      <alignment horizontal="center" vertical="center"/>
    </xf>
    <xf numFmtId="0" fontId="5" fillId="2" borderId="8"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4" fontId="7" fillId="0" borderId="2" xfId="0" applyNumberFormat="1" applyFont="1" applyBorder="1" applyAlignment="1">
      <alignment horizontal="center" vertical="center"/>
    </xf>
    <xf numFmtId="14" fontId="7" fillId="0" borderId="3" xfId="0" applyNumberFormat="1" applyFont="1" applyBorder="1" applyAlignment="1">
      <alignment horizontal="center" vertical="center"/>
    </xf>
    <xf numFmtId="14" fontId="7" fillId="0" borderId="4" xfId="0" applyNumberFormat="1" applyFont="1" applyBorder="1" applyAlignment="1">
      <alignment horizontal="center" vertical="center"/>
    </xf>
    <xf numFmtId="0" fontId="9" fillId="0" borderId="9" xfId="0" applyFont="1" applyBorder="1" applyAlignment="1">
      <alignment horizontal="center" vertical="center" wrapText="1"/>
    </xf>
    <xf numFmtId="0" fontId="14" fillId="0" borderId="9" xfId="0" applyFont="1" applyBorder="1" applyAlignment="1">
      <alignment horizontal="left" vertical="center" wrapText="1"/>
    </xf>
    <xf numFmtId="0" fontId="13" fillId="4" borderId="9" xfId="0" applyFont="1" applyFill="1" applyBorder="1" applyAlignment="1">
      <alignment horizontal="center" vertical="center"/>
    </xf>
    <xf numFmtId="0" fontId="13" fillId="2" borderId="9" xfId="0" applyFont="1" applyFill="1" applyBorder="1" applyAlignment="1">
      <alignment horizontal="center" vertical="center"/>
    </xf>
    <xf numFmtId="0" fontId="5" fillId="5" borderId="9" xfId="0" applyFont="1" applyFill="1" applyBorder="1" applyAlignment="1">
      <alignment horizontal="left"/>
    </xf>
    <xf numFmtId="0" fontId="5" fillId="5" borderId="9" xfId="0" applyFont="1" applyFill="1" applyBorder="1" applyAlignment="1">
      <alignment horizontal="left" wrapText="1"/>
    </xf>
    <xf numFmtId="0" fontId="5" fillId="4" borderId="9" xfId="0" applyFont="1" applyFill="1" applyBorder="1" applyAlignment="1">
      <alignment horizontal="left" wrapText="1"/>
    </xf>
    <xf numFmtId="0" fontId="13" fillId="5" borderId="9" xfId="0" applyFont="1" applyFill="1" applyBorder="1" applyAlignment="1">
      <alignment horizontal="center" vertical="center"/>
    </xf>
    <xf numFmtId="0" fontId="5" fillId="4" borderId="9" xfId="0" applyFont="1" applyFill="1" applyBorder="1" applyAlignment="1">
      <alignment horizontal="center"/>
    </xf>
    <xf numFmtId="0" fontId="5" fillId="4" borderId="9" xfId="0" applyFont="1" applyFill="1" applyBorder="1" applyAlignment="1">
      <alignment horizontal="left"/>
    </xf>
    <xf numFmtId="0" fontId="5" fillId="5" borderId="9" xfId="0" applyFont="1" applyFill="1" applyBorder="1" applyAlignment="1">
      <alignment horizontal="center"/>
    </xf>
    <xf numFmtId="0" fontId="5" fillId="2" borderId="0" xfId="0" applyFont="1" applyFill="1" applyAlignment="1">
      <alignment horizontal="left" vertical="center"/>
    </xf>
    <xf numFmtId="0" fontId="8" fillId="0" borderId="0" xfId="0" applyFont="1" applyAlignment="1">
      <alignment vertical="center"/>
    </xf>
    <xf numFmtId="0" fontId="8" fillId="0" borderId="1" xfId="0" applyFont="1" applyBorder="1" applyAlignment="1">
      <alignment vertical="center"/>
    </xf>
  </cellXfs>
  <cellStyles count="1">
    <cellStyle name="Normal" xfId="0" builtinId="0"/>
  </cellStyles>
  <dxfs count="85">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5</xdr:col>
      <xdr:colOff>11205</xdr:colOff>
      <xdr:row>4</xdr:row>
      <xdr:rowOff>88370</xdr:rowOff>
    </xdr:to>
    <xdr:pic>
      <xdr:nvPicPr>
        <xdr:cNvPr id="3" name="Resi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6688" cy="843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73"/>
  <sheetViews>
    <sheetView showGridLines="0" showZeros="0" tabSelected="1" zoomScale="85" zoomScaleNormal="85" workbookViewId="0">
      <pane ySplit="9" topLeftCell="A10" activePane="bottomLeft" state="frozen"/>
      <selection pane="bottomLeft" activeCell="T10" sqref="T10:Y10"/>
    </sheetView>
  </sheetViews>
  <sheetFormatPr defaultColWidth="4.7109375" defaultRowHeight="15" x14ac:dyDescent="0.25"/>
  <cols>
    <col min="1" max="5" width="4.7109375" style="1" customWidth="1"/>
    <col min="6" max="6" width="6.7109375" style="1" customWidth="1"/>
    <col min="7" max="19" width="4.7109375" style="1" customWidth="1"/>
    <col min="20" max="20" width="4.7109375" style="2" customWidth="1"/>
    <col min="21" max="24" width="4.7109375" style="1" customWidth="1"/>
    <col min="25" max="25" width="4.7109375" style="2" customWidth="1"/>
    <col min="26" max="26" width="6.140625" style="2" customWidth="1"/>
    <col min="27" max="27" width="4.7109375" style="2" customWidth="1"/>
    <col min="28" max="29" width="4.7109375" style="1" customWidth="1"/>
    <col min="30" max="31" width="4.7109375" style="2" customWidth="1"/>
    <col min="32" max="33" width="6" style="2" customWidth="1"/>
    <col min="34"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60"/>
      <c r="B1" s="60"/>
      <c r="C1" s="60"/>
      <c r="D1" s="60"/>
      <c r="E1" s="60"/>
      <c r="F1" s="57" t="s">
        <v>118</v>
      </c>
      <c r="G1" s="57"/>
      <c r="H1" s="57"/>
      <c r="I1" s="57"/>
      <c r="J1" s="57"/>
      <c r="K1" s="57"/>
      <c r="L1" s="57"/>
      <c r="M1" s="57"/>
      <c r="N1" s="57"/>
      <c r="O1" s="57"/>
      <c r="P1" s="57"/>
      <c r="Q1" s="57"/>
      <c r="R1" s="57"/>
      <c r="S1" s="57"/>
      <c r="T1" s="57"/>
      <c r="U1" s="57"/>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9"/>
      <c r="BC1" s="61" t="s">
        <v>0</v>
      </c>
      <c r="BD1" s="62"/>
      <c r="BE1" s="63"/>
      <c r="BF1" s="64" t="s">
        <v>25</v>
      </c>
      <c r="BG1" s="64"/>
    </row>
    <row r="2" spans="1:59" ht="15" customHeight="1" x14ac:dyDescent="0.25">
      <c r="A2" s="60"/>
      <c r="B2" s="60"/>
      <c r="C2" s="60"/>
      <c r="D2" s="60"/>
      <c r="E2" s="60"/>
      <c r="F2" s="57"/>
      <c r="G2" s="57"/>
      <c r="H2" s="57"/>
      <c r="I2" s="57"/>
      <c r="J2" s="57"/>
      <c r="K2" s="57"/>
      <c r="L2" s="57"/>
      <c r="M2" s="57"/>
      <c r="N2" s="57"/>
      <c r="O2" s="57"/>
      <c r="P2" s="57"/>
      <c r="Q2" s="57"/>
      <c r="R2" s="57"/>
      <c r="S2" s="57"/>
      <c r="T2" s="57"/>
      <c r="U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9"/>
      <c r="BC2" s="61" t="s">
        <v>1</v>
      </c>
      <c r="BD2" s="62"/>
      <c r="BE2" s="63"/>
      <c r="BF2" s="65" t="s">
        <v>26</v>
      </c>
      <c r="BG2" s="65"/>
    </row>
    <row r="3" spans="1:59" ht="15.6" customHeight="1" x14ac:dyDescent="0.25">
      <c r="A3" s="60"/>
      <c r="B3" s="60"/>
      <c r="C3" s="60"/>
      <c r="D3" s="60"/>
      <c r="E3" s="60"/>
      <c r="F3" s="57"/>
      <c r="G3" s="57"/>
      <c r="H3" s="57"/>
      <c r="I3" s="57"/>
      <c r="J3" s="57"/>
      <c r="K3" s="57"/>
      <c r="L3" s="57"/>
      <c r="M3" s="57"/>
      <c r="N3" s="57"/>
      <c r="O3" s="57"/>
      <c r="P3" s="57"/>
      <c r="Q3" s="57"/>
      <c r="R3" s="57"/>
      <c r="S3" s="57"/>
      <c r="T3" s="57"/>
      <c r="U3" s="57"/>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9"/>
      <c r="BC3" s="61" t="s">
        <v>2</v>
      </c>
      <c r="BD3" s="62"/>
      <c r="BE3" s="63"/>
      <c r="BF3" s="66" t="s">
        <v>3</v>
      </c>
      <c r="BG3" s="64"/>
    </row>
    <row r="4" spans="1:59" ht="15.6" customHeight="1" x14ac:dyDescent="0.25">
      <c r="A4" s="60"/>
      <c r="B4" s="60"/>
      <c r="C4" s="60"/>
      <c r="D4" s="60"/>
      <c r="E4" s="60"/>
      <c r="F4" s="57"/>
      <c r="G4" s="57"/>
      <c r="H4" s="57"/>
      <c r="I4" s="57"/>
      <c r="J4" s="57"/>
      <c r="K4" s="57"/>
      <c r="L4" s="57"/>
      <c r="M4" s="57"/>
      <c r="N4" s="57"/>
      <c r="O4" s="57"/>
      <c r="P4" s="57"/>
      <c r="Q4" s="57"/>
      <c r="R4" s="57"/>
      <c r="S4" s="57"/>
      <c r="T4" s="57"/>
      <c r="U4" s="57"/>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9"/>
      <c r="BC4" s="61" t="s">
        <v>20</v>
      </c>
      <c r="BD4" s="62"/>
      <c r="BE4" s="63"/>
      <c r="BF4" s="64">
        <v>0</v>
      </c>
      <c r="BG4" s="64"/>
    </row>
    <row r="5" spans="1:59" x14ac:dyDescent="0.25">
      <c r="A5" s="2"/>
      <c r="T5" s="1"/>
      <c r="Y5" s="1"/>
      <c r="Z5" s="1"/>
    </row>
    <row r="6" spans="1:59" s="7" customFormat="1" ht="15.75" customHeight="1" x14ac:dyDescent="0.25">
      <c r="A6" s="74" t="s">
        <v>8</v>
      </c>
      <c r="B6" s="74"/>
      <c r="C6" s="74"/>
      <c r="D6" s="74"/>
      <c r="E6" s="75" t="s">
        <v>228</v>
      </c>
      <c r="F6" s="76"/>
      <c r="G6" s="76"/>
      <c r="H6" s="76"/>
      <c r="I6" s="76"/>
      <c r="J6" s="76"/>
      <c r="K6" s="76"/>
      <c r="L6" s="76"/>
      <c r="M6" s="76"/>
      <c r="N6" s="76"/>
      <c r="O6" s="76"/>
      <c r="P6" s="76"/>
      <c r="Q6" s="76"/>
      <c r="R6" s="77"/>
      <c r="S6" s="3"/>
      <c r="T6" s="3"/>
      <c r="U6" s="3"/>
      <c r="V6" s="3"/>
      <c r="W6" s="3"/>
      <c r="X6" s="3"/>
      <c r="Y6" s="3"/>
      <c r="Z6" s="3"/>
      <c r="AA6" s="4"/>
      <c r="AB6" s="5"/>
      <c r="AC6" s="5"/>
      <c r="AD6" s="4"/>
      <c r="AE6" s="4"/>
      <c r="AF6" s="4"/>
      <c r="AG6" s="4"/>
      <c r="AH6" s="5"/>
      <c r="AI6" s="5"/>
      <c r="AJ6" s="5"/>
      <c r="AK6" s="5"/>
      <c r="AL6" s="5"/>
      <c r="AM6" s="5"/>
      <c r="AN6" s="5"/>
      <c r="AO6" s="5"/>
      <c r="AP6" s="5"/>
      <c r="AQ6" s="6"/>
      <c r="AR6" s="1"/>
      <c r="AS6" s="1"/>
      <c r="AT6" s="1"/>
      <c r="AU6" s="1"/>
      <c r="AV6" s="1"/>
      <c r="AW6" s="1"/>
      <c r="AX6" s="92" t="s">
        <v>27</v>
      </c>
      <c r="AY6" s="93"/>
      <c r="AZ6" s="93"/>
      <c r="BA6" s="93"/>
      <c r="BB6" s="93"/>
      <c r="BC6" s="93"/>
      <c r="BD6" s="94"/>
      <c r="BE6" s="78">
        <v>45250</v>
      </c>
      <c r="BF6" s="79"/>
      <c r="BG6" s="80"/>
    </row>
    <row r="7" spans="1:59" s="8" customFormat="1" x14ac:dyDescent="0.25">
      <c r="A7" s="2"/>
      <c r="B7" s="1"/>
      <c r="C7" s="1"/>
      <c r="D7" s="1"/>
      <c r="E7" s="1"/>
      <c r="F7" s="1"/>
      <c r="G7" s="1"/>
      <c r="H7" s="1"/>
      <c r="I7" s="1"/>
      <c r="J7" s="1"/>
      <c r="K7" s="1"/>
      <c r="L7" s="1"/>
      <c r="M7" s="1"/>
      <c r="N7" s="1"/>
      <c r="O7" s="1"/>
      <c r="P7" s="1"/>
      <c r="Q7" s="1"/>
      <c r="R7" s="1"/>
      <c r="S7" s="1"/>
      <c r="T7" s="1"/>
      <c r="U7" s="1"/>
      <c r="V7" s="1"/>
      <c r="W7" s="1"/>
      <c r="X7" s="1"/>
      <c r="Y7" s="1"/>
      <c r="Z7" s="1"/>
      <c r="AA7" s="2"/>
      <c r="AB7" s="1"/>
      <c r="AC7" s="1"/>
      <c r="AD7" s="2"/>
      <c r="AE7" s="2"/>
      <c r="AF7" s="2"/>
      <c r="AG7" s="2"/>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8" customFormat="1" ht="15" customHeight="1" x14ac:dyDescent="0.25">
      <c r="A8" s="84" t="s">
        <v>4</v>
      </c>
      <c r="B8" s="84"/>
      <c r="C8" s="84"/>
      <c r="D8" s="84"/>
      <c r="E8" s="84"/>
      <c r="F8" s="84"/>
      <c r="G8" s="84"/>
      <c r="H8" s="84"/>
      <c r="I8" s="84"/>
      <c r="J8" s="84"/>
      <c r="K8" s="84"/>
      <c r="L8" s="84"/>
      <c r="M8" s="84"/>
      <c r="N8" s="88" t="s">
        <v>5</v>
      </c>
      <c r="O8" s="88"/>
      <c r="P8" s="88"/>
      <c r="Q8" s="88"/>
      <c r="R8" s="88"/>
      <c r="S8" s="88"/>
      <c r="T8" s="88"/>
      <c r="U8" s="88"/>
      <c r="V8" s="88"/>
      <c r="W8" s="88"/>
      <c r="X8" s="88"/>
      <c r="Y8" s="88"/>
      <c r="Z8" s="88"/>
      <c r="AA8" s="88"/>
      <c r="AB8" s="88"/>
      <c r="AC8" s="88"/>
      <c r="AD8" s="88"/>
      <c r="AE8" s="88"/>
      <c r="AF8" s="88"/>
      <c r="AG8" s="88"/>
      <c r="AH8" s="88"/>
      <c r="AI8" s="88"/>
      <c r="AJ8" s="88"/>
      <c r="AK8" s="83" t="s">
        <v>7</v>
      </c>
      <c r="AL8" s="83"/>
      <c r="AM8" s="83"/>
      <c r="AN8" s="83"/>
      <c r="AO8" s="83"/>
      <c r="AP8" s="83"/>
      <c r="AQ8" s="83"/>
      <c r="AR8" s="83"/>
      <c r="AS8" s="83"/>
      <c r="AT8" s="83"/>
      <c r="AU8" s="83"/>
      <c r="AV8" s="83"/>
      <c r="AW8" s="83"/>
      <c r="AX8" s="83"/>
      <c r="AY8" s="83"/>
      <c r="AZ8" s="83"/>
      <c r="BA8" s="83"/>
      <c r="BB8" s="83" t="s">
        <v>19</v>
      </c>
      <c r="BC8" s="83"/>
      <c r="BD8" s="83"/>
      <c r="BE8" s="83"/>
      <c r="BF8" s="83"/>
      <c r="BG8" s="83"/>
    </row>
    <row r="9" spans="1:59" s="8" customFormat="1" ht="131.44999999999999" customHeight="1" x14ac:dyDescent="0.2">
      <c r="A9" s="67" t="s">
        <v>16</v>
      </c>
      <c r="B9" s="67"/>
      <c r="C9" s="67"/>
      <c r="D9" s="67"/>
      <c r="E9" s="67"/>
      <c r="F9" s="67"/>
      <c r="G9" s="67" t="s">
        <v>18</v>
      </c>
      <c r="H9" s="67"/>
      <c r="I9" s="67"/>
      <c r="J9" s="67"/>
      <c r="K9" s="67"/>
      <c r="L9" s="67"/>
      <c r="M9" s="67"/>
      <c r="N9" s="85" t="s">
        <v>12</v>
      </c>
      <c r="O9" s="85"/>
      <c r="P9" s="85"/>
      <c r="Q9" s="85"/>
      <c r="R9" s="85"/>
      <c r="S9" s="85"/>
      <c r="T9" s="86" t="s">
        <v>10</v>
      </c>
      <c r="U9" s="86"/>
      <c r="V9" s="86"/>
      <c r="W9" s="86"/>
      <c r="X9" s="86"/>
      <c r="Y9" s="86"/>
      <c r="Z9" s="11" t="s">
        <v>13</v>
      </c>
      <c r="AA9" s="12" t="s">
        <v>23</v>
      </c>
      <c r="AB9" s="12" t="s">
        <v>22</v>
      </c>
      <c r="AC9" s="72" t="s">
        <v>24</v>
      </c>
      <c r="AD9" s="72"/>
      <c r="AE9" s="72" t="s">
        <v>21</v>
      </c>
      <c r="AF9" s="72"/>
      <c r="AG9" s="72"/>
      <c r="AH9" s="91" t="s">
        <v>6</v>
      </c>
      <c r="AI9" s="91"/>
      <c r="AJ9" s="91"/>
      <c r="AK9" s="87" t="s">
        <v>11</v>
      </c>
      <c r="AL9" s="87"/>
      <c r="AM9" s="87"/>
      <c r="AN9" s="87"/>
      <c r="AO9" s="87"/>
      <c r="AP9" s="87"/>
      <c r="AQ9" s="87"/>
      <c r="AR9" s="90" t="s">
        <v>14</v>
      </c>
      <c r="AS9" s="90"/>
      <c r="AT9" s="90"/>
      <c r="AU9" s="90"/>
      <c r="AV9" s="90"/>
      <c r="AW9" s="90"/>
      <c r="AX9" s="89" t="s">
        <v>9</v>
      </c>
      <c r="AY9" s="89"/>
      <c r="AZ9" s="89"/>
      <c r="BA9" s="13" t="s">
        <v>15</v>
      </c>
      <c r="BB9" s="87" t="s">
        <v>17</v>
      </c>
      <c r="BC9" s="87"/>
      <c r="BD9" s="87"/>
      <c r="BE9" s="87"/>
      <c r="BF9" s="87"/>
      <c r="BG9" s="87"/>
    </row>
    <row r="10" spans="1:59" s="9" customFormat="1" ht="215.45" customHeight="1" x14ac:dyDescent="0.25">
      <c r="A10" s="34" t="s">
        <v>225</v>
      </c>
      <c r="B10" s="35"/>
      <c r="C10" s="35"/>
      <c r="D10" s="35"/>
      <c r="E10" s="35"/>
      <c r="F10" s="35"/>
      <c r="G10" s="34" t="s">
        <v>28</v>
      </c>
      <c r="H10" s="34"/>
      <c r="I10" s="34"/>
      <c r="J10" s="34"/>
      <c r="K10" s="34"/>
      <c r="L10" s="34"/>
      <c r="M10" s="34"/>
      <c r="N10" s="34" t="s">
        <v>29</v>
      </c>
      <c r="O10" s="34"/>
      <c r="P10" s="34"/>
      <c r="Q10" s="34"/>
      <c r="R10" s="34"/>
      <c r="S10" s="34"/>
      <c r="T10" s="82" t="s">
        <v>30</v>
      </c>
      <c r="U10" s="82"/>
      <c r="V10" s="82"/>
      <c r="W10" s="82"/>
      <c r="X10" s="82"/>
      <c r="Y10" s="82"/>
      <c r="Z10" s="14" t="s">
        <v>31</v>
      </c>
      <c r="AA10" s="15">
        <v>4</v>
      </c>
      <c r="AB10" s="15">
        <v>5</v>
      </c>
      <c r="AC10" s="71">
        <v>20</v>
      </c>
      <c r="AD10" s="71"/>
      <c r="AE10" s="73" t="str">
        <f t="shared" ref="AE10:AE25" si="0">IF($AC10&lt;=0,"",IF($AC10&lt;=4,"ÇOK DÜŞÜK",IF($AC10&lt;=8,"DÜŞÜK",IF($AC10&lt;=14,"ORTA",IF($AC10&lt;=19,"YÜKSEK","ÇOK YÜKSEK")))))</f>
        <v>ÇOK YÜKSEK</v>
      </c>
      <c r="AF10" s="73"/>
      <c r="AG10" s="73"/>
      <c r="AH10" s="81" t="s">
        <v>32</v>
      </c>
      <c r="AI10" s="81"/>
      <c r="AJ10" s="81"/>
      <c r="AK10" s="34" t="s">
        <v>34</v>
      </c>
      <c r="AL10" s="34"/>
      <c r="AM10" s="34"/>
      <c r="AN10" s="34"/>
      <c r="AO10" s="34"/>
      <c r="AP10" s="34"/>
      <c r="AQ10" s="34"/>
      <c r="AR10" s="34" t="s">
        <v>33</v>
      </c>
      <c r="AS10" s="34"/>
      <c r="AT10" s="34"/>
      <c r="AU10" s="34"/>
      <c r="AV10" s="34"/>
      <c r="AW10" s="34"/>
      <c r="AX10" s="70" t="s">
        <v>35</v>
      </c>
      <c r="AY10" s="70"/>
      <c r="AZ10" s="70"/>
      <c r="BA10" s="14"/>
      <c r="BB10" s="70"/>
      <c r="BC10" s="70"/>
      <c r="BD10" s="70"/>
      <c r="BE10" s="70"/>
      <c r="BF10" s="70"/>
      <c r="BG10" s="70"/>
    </row>
    <row r="11" spans="1:59" s="9" customFormat="1" ht="215.45" customHeight="1" x14ac:dyDescent="0.25">
      <c r="A11" s="34" t="s">
        <v>225</v>
      </c>
      <c r="B11" s="35"/>
      <c r="C11" s="35"/>
      <c r="D11" s="35"/>
      <c r="E11" s="35"/>
      <c r="F11" s="35"/>
      <c r="G11" s="68" t="s">
        <v>36</v>
      </c>
      <c r="H11" s="68"/>
      <c r="I11" s="68"/>
      <c r="J11" s="68"/>
      <c r="K11" s="68"/>
      <c r="L11" s="68"/>
      <c r="M11" s="68"/>
      <c r="N11" s="68" t="s">
        <v>37</v>
      </c>
      <c r="O11" s="68"/>
      <c r="P11" s="68"/>
      <c r="Q11" s="68"/>
      <c r="R11" s="68"/>
      <c r="S11" s="68"/>
      <c r="T11" s="82" t="s">
        <v>38</v>
      </c>
      <c r="U11" s="82"/>
      <c r="V11" s="82"/>
      <c r="W11" s="82"/>
      <c r="X11" s="82"/>
      <c r="Y11" s="82"/>
      <c r="Z11" s="14" t="s">
        <v>31</v>
      </c>
      <c r="AA11" s="15">
        <v>4</v>
      </c>
      <c r="AB11" s="15">
        <v>5</v>
      </c>
      <c r="AC11" s="71">
        <v>21</v>
      </c>
      <c r="AD11" s="71"/>
      <c r="AE11" s="73" t="str">
        <f t="shared" si="0"/>
        <v>ÇOK YÜKSEK</v>
      </c>
      <c r="AF11" s="73"/>
      <c r="AG11" s="73"/>
      <c r="AH11" s="81" t="s">
        <v>32</v>
      </c>
      <c r="AI11" s="81"/>
      <c r="AJ11" s="81"/>
      <c r="AK11" s="34" t="s">
        <v>39</v>
      </c>
      <c r="AL11" s="34"/>
      <c r="AM11" s="34"/>
      <c r="AN11" s="34"/>
      <c r="AO11" s="34"/>
      <c r="AP11" s="34"/>
      <c r="AQ11" s="34"/>
      <c r="AR11" s="34" t="s">
        <v>33</v>
      </c>
      <c r="AS11" s="34"/>
      <c r="AT11" s="34"/>
      <c r="AU11" s="34"/>
      <c r="AV11" s="34"/>
      <c r="AW11" s="34"/>
      <c r="AX11" s="70" t="s">
        <v>40</v>
      </c>
      <c r="AY11" s="70"/>
      <c r="AZ11" s="70"/>
      <c r="BA11" s="14"/>
      <c r="BB11" s="70"/>
      <c r="BC11" s="70"/>
      <c r="BD11" s="70"/>
      <c r="BE11" s="70"/>
      <c r="BF11" s="70"/>
      <c r="BG11" s="70"/>
    </row>
    <row r="12" spans="1:59" s="9" customFormat="1" ht="312.60000000000002" customHeight="1" x14ac:dyDescent="0.25">
      <c r="A12" s="34" t="s">
        <v>225</v>
      </c>
      <c r="B12" s="35"/>
      <c r="C12" s="35"/>
      <c r="D12" s="35"/>
      <c r="E12" s="35"/>
      <c r="F12" s="35"/>
      <c r="G12" s="34" t="s">
        <v>41</v>
      </c>
      <c r="H12" s="34"/>
      <c r="I12" s="34"/>
      <c r="J12" s="34"/>
      <c r="K12" s="34"/>
      <c r="L12" s="34"/>
      <c r="M12" s="34"/>
      <c r="N12" s="34" t="s">
        <v>42</v>
      </c>
      <c r="O12" s="34"/>
      <c r="P12" s="34"/>
      <c r="Q12" s="34"/>
      <c r="R12" s="34"/>
      <c r="S12" s="34"/>
      <c r="T12" s="69" t="s">
        <v>43</v>
      </c>
      <c r="U12" s="69"/>
      <c r="V12" s="69"/>
      <c r="W12" s="69"/>
      <c r="X12" s="69"/>
      <c r="Y12" s="69"/>
      <c r="Z12" s="14" t="s">
        <v>31</v>
      </c>
      <c r="AA12" s="15">
        <v>4</v>
      </c>
      <c r="AB12" s="15">
        <v>4</v>
      </c>
      <c r="AC12" s="71">
        <v>16</v>
      </c>
      <c r="AD12" s="71"/>
      <c r="AE12" s="73" t="str">
        <f t="shared" si="0"/>
        <v>YÜKSEK</v>
      </c>
      <c r="AF12" s="73"/>
      <c r="AG12" s="73"/>
      <c r="AH12" s="81" t="s">
        <v>32</v>
      </c>
      <c r="AI12" s="81"/>
      <c r="AJ12" s="81"/>
      <c r="AK12" s="34" t="s">
        <v>44</v>
      </c>
      <c r="AL12" s="34"/>
      <c r="AM12" s="34"/>
      <c r="AN12" s="34"/>
      <c r="AO12" s="34"/>
      <c r="AP12" s="34"/>
      <c r="AQ12" s="34"/>
      <c r="AR12" s="34" t="s">
        <v>33</v>
      </c>
      <c r="AS12" s="34"/>
      <c r="AT12" s="34"/>
      <c r="AU12" s="34"/>
      <c r="AV12" s="34"/>
      <c r="AW12" s="34"/>
      <c r="AX12" s="70" t="s">
        <v>35</v>
      </c>
      <c r="AY12" s="70"/>
      <c r="AZ12" s="70"/>
      <c r="BA12" s="14"/>
      <c r="BB12" s="70"/>
      <c r="BC12" s="70"/>
      <c r="BD12" s="70"/>
      <c r="BE12" s="70"/>
      <c r="BF12" s="70"/>
      <c r="BG12" s="70"/>
    </row>
    <row r="13" spans="1:59" s="9" customFormat="1" ht="213.6" customHeight="1" x14ac:dyDescent="0.25">
      <c r="A13" s="34" t="s">
        <v>225</v>
      </c>
      <c r="B13" s="35"/>
      <c r="C13" s="35"/>
      <c r="D13" s="35"/>
      <c r="E13" s="35"/>
      <c r="F13" s="35"/>
      <c r="G13" s="34" t="s">
        <v>45</v>
      </c>
      <c r="H13" s="34"/>
      <c r="I13" s="34"/>
      <c r="J13" s="34"/>
      <c r="K13" s="34"/>
      <c r="L13" s="34"/>
      <c r="M13" s="34"/>
      <c r="N13" s="34" t="s">
        <v>46</v>
      </c>
      <c r="O13" s="34"/>
      <c r="P13" s="34"/>
      <c r="Q13" s="34"/>
      <c r="R13" s="34"/>
      <c r="S13" s="34"/>
      <c r="T13" s="69" t="s">
        <v>47</v>
      </c>
      <c r="U13" s="69"/>
      <c r="V13" s="69"/>
      <c r="W13" s="69"/>
      <c r="X13" s="69"/>
      <c r="Y13" s="69"/>
      <c r="Z13" s="14" t="s">
        <v>31</v>
      </c>
      <c r="AA13" s="15">
        <v>3</v>
      </c>
      <c r="AB13" s="15">
        <v>5</v>
      </c>
      <c r="AC13" s="71">
        <v>15</v>
      </c>
      <c r="AD13" s="71"/>
      <c r="AE13" s="73" t="str">
        <f t="shared" si="0"/>
        <v>YÜKSEK</v>
      </c>
      <c r="AF13" s="73"/>
      <c r="AG13" s="73"/>
      <c r="AH13" s="81" t="s">
        <v>48</v>
      </c>
      <c r="AI13" s="81"/>
      <c r="AJ13" s="81"/>
      <c r="AK13" s="34" t="s">
        <v>49</v>
      </c>
      <c r="AL13" s="34"/>
      <c r="AM13" s="34"/>
      <c r="AN13" s="34"/>
      <c r="AO13" s="34"/>
      <c r="AP13" s="34"/>
      <c r="AQ13" s="34"/>
      <c r="AR13" s="34" t="s">
        <v>33</v>
      </c>
      <c r="AS13" s="34"/>
      <c r="AT13" s="34"/>
      <c r="AU13" s="34"/>
      <c r="AV13" s="34"/>
      <c r="AW13" s="34"/>
      <c r="AX13" s="70" t="s">
        <v>35</v>
      </c>
      <c r="AY13" s="70"/>
      <c r="AZ13" s="70"/>
      <c r="BA13" s="14"/>
      <c r="BB13" s="70"/>
      <c r="BC13" s="70"/>
      <c r="BD13" s="70"/>
      <c r="BE13" s="70"/>
      <c r="BF13" s="70"/>
      <c r="BG13" s="70"/>
    </row>
    <row r="14" spans="1:59" s="9" customFormat="1" ht="186" customHeight="1" x14ac:dyDescent="0.25">
      <c r="A14" s="34" t="s">
        <v>225</v>
      </c>
      <c r="B14" s="35"/>
      <c r="C14" s="35"/>
      <c r="D14" s="35"/>
      <c r="E14" s="35"/>
      <c r="F14" s="35"/>
      <c r="G14" s="34" t="s">
        <v>50</v>
      </c>
      <c r="H14" s="34"/>
      <c r="I14" s="34"/>
      <c r="J14" s="34"/>
      <c r="K14" s="34"/>
      <c r="L14" s="34"/>
      <c r="M14" s="34"/>
      <c r="N14" s="34" t="s">
        <v>51</v>
      </c>
      <c r="O14" s="34"/>
      <c r="P14" s="34"/>
      <c r="Q14" s="34"/>
      <c r="R14" s="34"/>
      <c r="S14" s="34"/>
      <c r="T14" s="69" t="s">
        <v>52</v>
      </c>
      <c r="U14" s="69"/>
      <c r="V14" s="69"/>
      <c r="W14" s="69"/>
      <c r="X14" s="69"/>
      <c r="Y14" s="69"/>
      <c r="Z14" s="14" t="s">
        <v>31</v>
      </c>
      <c r="AA14" s="15">
        <v>2</v>
      </c>
      <c r="AB14" s="15">
        <v>4</v>
      </c>
      <c r="AC14" s="71">
        <v>8</v>
      </c>
      <c r="AD14" s="71"/>
      <c r="AE14" s="73" t="str">
        <f t="shared" si="0"/>
        <v>DÜŞÜK</v>
      </c>
      <c r="AF14" s="73"/>
      <c r="AG14" s="73"/>
      <c r="AH14" s="81" t="s">
        <v>48</v>
      </c>
      <c r="AI14" s="81"/>
      <c r="AJ14" s="81"/>
      <c r="AK14" s="34" t="s">
        <v>53</v>
      </c>
      <c r="AL14" s="34"/>
      <c r="AM14" s="34"/>
      <c r="AN14" s="34"/>
      <c r="AO14" s="34"/>
      <c r="AP14" s="34"/>
      <c r="AQ14" s="34"/>
      <c r="AR14" s="34" t="s">
        <v>33</v>
      </c>
      <c r="AS14" s="34"/>
      <c r="AT14" s="34"/>
      <c r="AU14" s="34"/>
      <c r="AV14" s="34"/>
      <c r="AW14" s="34"/>
      <c r="AX14" s="70" t="s">
        <v>40</v>
      </c>
      <c r="AY14" s="70"/>
      <c r="AZ14" s="70"/>
      <c r="BA14" s="14"/>
      <c r="BB14" s="70"/>
      <c r="BC14" s="70"/>
      <c r="BD14" s="70"/>
      <c r="BE14" s="70"/>
      <c r="BF14" s="70"/>
      <c r="BG14" s="70"/>
    </row>
    <row r="15" spans="1:59" s="9" customFormat="1" ht="163.5" customHeight="1" x14ac:dyDescent="0.25">
      <c r="A15" s="34" t="s">
        <v>225</v>
      </c>
      <c r="B15" s="35"/>
      <c r="C15" s="35"/>
      <c r="D15" s="35"/>
      <c r="E15" s="35"/>
      <c r="F15" s="35"/>
      <c r="G15" s="34" t="s">
        <v>54</v>
      </c>
      <c r="H15" s="34"/>
      <c r="I15" s="34"/>
      <c r="J15" s="34"/>
      <c r="K15" s="34"/>
      <c r="L15" s="34"/>
      <c r="M15" s="34"/>
      <c r="N15" s="34" t="s">
        <v>55</v>
      </c>
      <c r="O15" s="34"/>
      <c r="P15" s="34"/>
      <c r="Q15" s="34"/>
      <c r="R15" s="34"/>
      <c r="S15" s="34"/>
      <c r="T15" s="69" t="s">
        <v>56</v>
      </c>
      <c r="U15" s="69"/>
      <c r="V15" s="69"/>
      <c r="W15" s="69"/>
      <c r="X15" s="69"/>
      <c r="Y15" s="69"/>
      <c r="Z15" s="14" t="s">
        <v>31</v>
      </c>
      <c r="AA15" s="15">
        <v>3</v>
      </c>
      <c r="AB15" s="15">
        <v>5</v>
      </c>
      <c r="AC15" s="71">
        <v>15</v>
      </c>
      <c r="AD15" s="71"/>
      <c r="AE15" s="73" t="str">
        <f t="shared" si="0"/>
        <v>YÜKSEK</v>
      </c>
      <c r="AF15" s="73"/>
      <c r="AG15" s="73"/>
      <c r="AH15" s="81" t="s">
        <v>32</v>
      </c>
      <c r="AI15" s="81"/>
      <c r="AJ15" s="81"/>
      <c r="AK15" s="34" t="s">
        <v>57</v>
      </c>
      <c r="AL15" s="34"/>
      <c r="AM15" s="34"/>
      <c r="AN15" s="34"/>
      <c r="AO15" s="34"/>
      <c r="AP15" s="34"/>
      <c r="AQ15" s="34"/>
      <c r="AR15" s="34" t="s">
        <v>33</v>
      </c>
      <c r="AS15" s="34"/>
      <c r="AT15" s="34"/>
      <c r="AU15" s="34"/>
      <c r="AV15" s="34"/>
      <c r="AW15" s="34"/>
      <c r="AX15" s="70" t="s">
        <v>58</v>
      </c>
      <c r="AY15" s="70"/>
      <c r="AZ15" s="70"/>
      <c r="BA15" s="14"/>
      <c r="BB15" s="70"/>
      <c r="BC15" s="70"/>
      <c r="BD15" s="70"/>
      <c r="BE15" s="70"/>
      <c r="BF15" s="70"/>
      <c r="BG15" s="70"/>
    </row>
    <row r="16" spans="1:59" s="9" customFormat="1" ht="125.25" customHeight="1" x14ac:dyDescent="0.25">
      <c r="A16" s="34" t="s">
        <v>225</v>
      </c>
      <c r="B16" s="35"/>
      <c r="C16" s="35"/>
      <c r="D16" s="35"/>
      <c r="E16" s="35"/>
      <c r="F16" s="35"/>
      <c r="G16" s="34" t="s">
        <v>59</v>
      </c>
      <c r="H16" s="34"/>
      <c r="I16" s="34"/>
      <c r="J16" s="34"/>
      <c r="K16" s="34"/>
      <c r="L16" s="34"/>
      <c r="M16" s="34"/>
      <c r="N16" s="34" t="s">
        <v>60</v>
      </c>
      <c r="O16" s="34"/>
      <c r="P16" s="34"/>
      <c r="Q16" s="34"/>
      <c r="R16" s="34"/>
      <c r="S16" s="34"/>
      <c r="T16" s="69" t="s">
        <v>61</v>
      </c>
      <c r="U16" s="69"/>
      <c r="V16" s="69"/>
      <c r="W16" s="69"/>
      <c r="X16" s="69"/>
      <c r="Y16" s="69"/>
      <c r="Z16" s="14" t="s">
        <v>62</v>
      </c>
      <c r="AA16" s="15">
        <v>3</v>
      </c>
      <c r="AB16" s="15">
        <v>3</v>
      </c>
      <c r="AC16" s="71">
        <v>9</v>
      </c>
      <c r="AD16" s="71"/>
      <c r="AE16" s="73" t="str">
        <f t="shared" si="0"/>
        <v>ORTA</v>
      </c>
      <c r="AF16" s="73"/>
      <c r="AG16" s="73"/>
      <c r="AH16" s="81" t="s">
        <v>48</v>
      </c>
      <c r="AI16" s="81"/>
      <c r="AJ16" s="81"/>
      <c r="AK16" s="34" t="s">
        <v>63</v>
      </c>
      <c r="AL16" s="34"/>
      <c r="AM16" s="34"/>
      <c r="AN16" s="34"/>
      <c r="AO16" s="34"/>
      <c r="AP16" s="34"/>
      <c r="AQ16" s="34"/>
      <c r="AR16" s="34" t="s">
        <v>33</v>
      </c>
      <c r="AS16" s="34"/>
      <c r="AT16" s="34"/>
      <c r="AU16" s="34"/>
      <c r="AV16" s="34"/>
      <c r="AW16" s="34"/>
      <c r="AX16" s="70" t="s">
        <v>64</v>
      </c>
      <c r="AY16" s="70"/>
      <c r="AZ16" s="70"/>
      <c r="BA16" s="14"/>
      <c r="BB16" s="70"/>
      <c r="BC16" s="70"/>
      <c r="BD16" s="70"/>
      <c r="BE16" s="70"/>
      <c r="BF16" s="70"/>
      <c r="BG16" s="70"/>
    </row>
    <row r="17" spans="1:59" s="9" customFormat="1" ht="141.6" customHeight="1" x14ac:dyDescent="0.25">
      <c r="A17" s="34" t="s">
        <v>225</v>
      </c>
      <c r="B17" s="35"/>
      <c r="C17" s="35"/>
      <c r="D17" s="35"/>
      <c r="E17" s="35"/>
      <c r="F17" s="35"/>
      <c r="G17" s="34" t="s">
        <v>68</v>
      </c>
      <c r="H17" s="34"/>
      <c r="I17" s="34"/>
      <c r="J17" s="34"/>
      <c r="K17" s="34"/>
      <c r="L17" s="34"/>
      <c r="M17" s="34"/>
      <c r="N17" s="34" t="s">
        <v>65</v>
      </c>
      <c r="O17" s="34"/>
      <c r="P17" s="34"/>
      <c r="Q17" s="34"/>
      <c r="R17" s="34"/>
      <c r="S17" s="34"/>
      <c r="T17" s="69" t="s">
        <v>66</v>
      </c>
      <c r="U17" s="69"/>
      <c r="V17" s="69"/>
      <c r="W17" s="69"/>
      <c r="X17" s="69"/>
      <c r="Y17" s="69"/>
      <c r="Z17" s="16" t="s">
        <v>31</v>
      </c>
      <c r="AA17" s="15">
        <v>3</v>
      </c>
      <c r="AB17" s="15">
        <v>5</v>
      </c>
      <c r="AC17" s="71">
        <v>15</v>
      </c>
      <c r="AD17" s="71"/>
      <c r="AE17" s="73" t="str">
        <f t="shared" si="0"/>
        <v>YÜKSEK</v>
      </c>
      <c r="AF17" s="73"/>
      <c r="AG17" s="73"/>
      <c r="AH17" s="81" t="s">
        <v>48</v>
      </c>
      <c r="AI17" s="81"/>
      <c r="AJ17" s="81"/>
      <c r="AK17" s="34" t="s">
        <v>67</v>
      </c>
      <c r="AL17" s="34"/>
      <c r="AM17" s="34"/>
      <c r="AN17" s="34"/>
      <c r="AO17" s="34"/>
      <c r="AP17" s="34"/>
      <c r="AQ17" s="34"/>
      <c r="AR17" s="34" t="s">
        <v>33</v>
      </c>
      <c r="AS17" s="34"/>
      <c r="AT17" s="34"/>
      <c r="AU17" s="34"/>
      <c r="AV17" s="34"/>
      <c r="AW17" s="34"/>
      <c r="AX17" s="70" t="s">
        <v>58</v>
      </c>
      <c r="AY17" s="70"/>
      <c r="AZ17" s="70"/>
      <c r="BA17" s="14"/>
      <c r="BB17" s="70"/>
      <c r="BC17" s="70"/>
      <c r="BD17" s="70"/>
      <c r="BE17" s="70"/>
      <c r="BF17" s="70"/>
      <c r="BG17" s="70"/>
    </row>
    <row r="18" spans="1:59" s="9" customFormat="1" ht="187.9" customHeight="1" x14ac:dyDescent="0.25">
      <c r="A18" s="34" t="s">
        <v>225</v>
      </c>
      <c r="B18" s="35"/>
      <c r="C18" s="35"/>
      <c r="D18" s="35"/>
      <c r="E18" s="35"/>
      <c r="F18" s="35"/>
      <c r="G18" s="34" t="s">
        <v>69</v>
      </c>
      <c r="H18" s="34"/>
      <c r="I18" s="34"/>
      <c r="J18" s="34"/>
      <c r="K18" s="34"/>
      <c r="L18" s="34"/>
      <c r="M18" s="34"/>
      <c r="N18" s="34" t="s">
        <v>70</v>
      </c>
      <c r="O18" s="34"/>
      <c r="P18" s="34"/>
      <c r="Q18" s="34"/>
      <c r="R18" s="34"/>
      <c r="S18" s="34"/>
      <c r="T18" s="69" t="s">
        <v>71</v>
      </c>
      <c r="U18" s="69"/>
      <c r="V18" s="69"/>
      <c r="W18" s="69"/>
      <c r="X18" s="69"/>
      <c r="Y18" s="69"/>
      <c r="Z18" s="14" t="s">
        <v>62</v>
      </c>
      <c r="AA18" s="15">
        <v>3</v>
      </c>
      <c r="AB18" s="15">
        <v>2</v>
      </c>
      <c r="AC18" s="71">
        <v>6</v>
      </c>
      <c r="AD18" s="71"/>
      <c r="AE18" s="73" t="str">
        <f t="shared" si="0"/>
        <v>DÜŞÜK</v>
      </c>
      <c r="AF18" s="73"/>
      <c r="AG18" s="73"/>
      <c r="AH18" s="81" t="s">
        <v>48</v>
      </c>
      <c r="AI18" s="81"/>
      <c r="AJ18" s="81"/>
      <c r="AK18" s="34" t="s">
        <v>67</v>
      </c>
      <c r="AL18" s="34"/>
      <c r="AM18" s="34"/>
      <c r="AN18" s="34"/>
      <c r="AO18" s="34"/>
      <c r="AP18" s="34"/>
      <c r="AQ18" s="34"/>
      <c r="AR18" s="34" t="s">
        <v>33</v>
      </c>
      <c r="AS18" s="34"/>
      <c r="AT18" s="34"/>
      <c r="AU18" s="34"/>
      <c r="AV18" s="34"/>
      <c r="AW18" s="34"/>
      <c r="AX18" s="70" t="s">
        <v>40</v>
      </c>
      <c r="AY18" s="70"/>
      <c r="AZ18" s="70"/>
      <c r="BA18" s="14"/>
      <c r="BB18" s="70"/>
      <c r="BC18" s="70"/>
      <c r="BD18" s="70"/>
      <c r="BE18" s="70"/>
      <c r="BF18" s="70"/>
      <c r="BG18" s="70"/>
    </row>
    <row r="19" spans="1:59" s="9" customFormat="1" ht="159" customHeight="1" x14ac:dyDescent="0.25">
      <c r="A19" s="34" t="s">
        <v>225</v>
      </c>
      <c r="B19" s="35"/>
      <c r="C19" s="35"/>
      <c r="D19" s="35"/>
      <c r="E19" s="35"/>
      <c r="F19" s="35"/>
      <c r="G19" s="34" t="s">
        <v>72</v>
      </c>
      <c r="H19" s="34"/>
      <c r="I19" s="34"/>
      <c r="J19" s="34"/>
      <c r="K19" s="34"/>
      <c r="L19" s="34"/>
      <c r="M19" s="34"/>
      <c r="N19" s="34" t="s">
        <v>73</v>
      </c>
      <c r="O19" s="34"/>
      <c r="P19" s="34"/>
      <c r="Q19" s="34"/>
      <c r="R19" s="34"/>
      <c r="S19" s="34"/>
      <c r="T19" s="69" t="s">
        <v>74</v>
      </c>
      <c r="U19" s="69"/>
      <c r="V19" s="69"/>
      <c r="W19" s="69"/>
      <c r="X19" s="69"/>
      <c r="Y19" s="69"/>
      <c r="Z19" s="14" t="s">
        <v>75</v>
      </c>
      <c r="AA19" s="15">
        <v>4</v>
      </c>
      <c r="AB19" s="15">
        <v>2</v>
      </c>
      <c r="AC19" s="71">
        <v>8</v>
      </c>
      <c r="AD19" s="71"/>
      <c r="AE19" s="73" t="str">
        <f t="shared" si="0"/>
        <v>DÜŞÜK</v>
      </c>
      <c r="AF19" s="73"/>
      <c r="AG19" s="73"/>
      <c r="AH19" s="81" t="s">
        <v>48</v>
      </c>
      <c r="AI19" s="81"/>
      <c r="AJ19" s="81"/>
      <c r="AK19" s="34" t="s">
        <v>76</v>
      </c>
      <c r="AL19" s="34"/>
      <c r="AM19" s="34"/>
      <c r="AN19" s="34"/>
      <c r="AO19" s="34"/>
      <c r="AP19" s="34"/>
      <c r="AQ19" s="34"/>
      <c r="AR19" s="34" t="s">
        <v>81</v>
      </c>
      <c r="AS19" s="34"/>
      <c r="AT19" s="34"/>
      <c r="AU19" s="34"/>
      <c r="AV19" s="34"/>
      <c r="AW19" s="34"/>
      <c r="AX19" s="70" t="s">
        <v>40</v>
      </c>
      <c r="AY19" s="70"/>
      <c r="AZ19" s="70"/>
      <c r="BA19" s="14"/>
      <c r="BB19" s="70"/>
      <c r="BC19" s="70"/>
      <c r="BD19" s="70"/>
      <c r="BE19" s="70"/>
      <c r="BF19" s="70"/>
      <c r="BG19" s="70"/>
    </row>
    <row r="20" spans="1:59" s="9" customFormat="1" ht="197.25" customHeight="1" x14ac:dyDescent="0.25">
      <c r="A20" s="34" t="s">
        <v>225</v>
      </c>
      <c r="B20" s="35"/>
      <c r="C20" s="35"/>
      <c r="D20" s="35"/>
      <c r="E20" s="35"/>
      <c r="F20" s="35"/>
      <c r="G20" s="34" t="s">
        <v>77</v>
      </c>
      <c r="H20" s="34"/>
      <c r="I20" s="34"/>
      <c r="J20" s="34"/>
      <c r="K20" s="34"/>
      <c r="L20" s="34"/>
      <c r="M20" s="34"/>
      <c r="N20" s="34" t="s">
        <v>78</v>
      </c>
      <c r="O20" s="34"/>
      <c r="P20" s="34"/>
      <c r="Q20" s="34"/>
      <c r="R20" s="34"/>
      <c r="S20" s="34"/>
      <c r="T20" s="69" t="s">
        <v>79</v>
      </c>
      <c r="U20" s="69"/>
      <c r="V20" s="69"/>
      <c r="W20" s="69"/>
      <c r="X20" s="69"/>
      <c r="Y20" s="69"/>
      <c r="Z20" s="14" t="s">
        <v>75</v>
      </c>
      <c r="AA20" s="15">
        <v>3</v>
      </c>
      <c r="AB20" s="15">
        <v>3</v>
      </c>
      <c r="AC20" s="71">
        <v>9</v>
      </c>
      <c r="AD20" s="71"/>
      <c r="AE20" s="73" t="str">
        <f t="shared" si="0"/>
        <v>ORTA</v>
      </c>
      <c r="AF20" s="73"/>
      <c r="AG20" s="73"/>
      <c r="AH20" s="81" t="s">
        <v>48</v>
      </c>
      <c r="AI20" s="81"/>
      <c r="AJ20" s="81"/>
      <c r="AK20" s="34" t="s">
        <v>80</v>
      </c>
      <c r="AL20" s="34"/>
      <c r="AM20" s="34"/>
      <c r="AN20" s="34"/>
      <c r="AO20" s="34"/>
      <c r="AP20" s="34"/>
      <c r="AQ20" s="34"/>
      <c r="AR20" s="34" t="s">
        <v>82</v>
      </c>
      <c r="AS20" s="34"/>
      <c r="AT20" s="34"/>
      <c r="AU20" s="34"/>
      <c r="AV20" s="34"/>
      <c r="AW20" s="34"/>
      <c r="AX20" s="70" t="s">
        <v>64</v>
      </c>
      <c r="AY20" s="70"/>
      <c r="AZ20" s="70"/>
      <c r="BA20" s="14"/>
      <c r="BB20" s="70"/>
      <c r="BC20" s="70"/>
      <c r="BD20" s="70"/>
      <c r="BE20" s="70"/>
      <c r="BF20" s="70"/>
      <c r="BG20" s="70"/>
    </row>
    <row r="21" spans="1:59" s="9" customFormat="1" ht="117.75" customHeight="1" x14ac:dyDescent="0.25">
      <c r="A21" s="34" t="s">
        <v>225</v>
      </c>
      <c r="B21" s="35"/>
      <c r="C21" s="35"/>
      <c r="D21" s="35"/>
      <c r="E21" s="35"/>
      <c r="F21" s="35"/>
      <c r="G21" s="34" t="s">
        <v>83</v>
      </c>
      <c r="H21" s="34"/>
      <c r="I21" s="34"/>
      <c r="J21" s="34"/>
      <c r="K21" s="34"/>
      <c r="L21" s="34"/>
      <c r="M21" s="34"/>
      <c r="N21" s="34" t="s">
        <v>84</v>
      </c>
      <c r="O21" s="34"/>
      <c r="P21" s="34"/>
      <c r="Q21" s="34"/>
      <c r="R21" s="34"/>
      <c r="S21" s="34"/>
      <c r="T21" s="69" t="s">
        <v>85</v>
      </c>
      <c r="U21" s="69"/>
      <c r="V21" s="69"/>
      <c r="W21" s="69"/>
      <c r="X21" s="69"/>
      <c r="Y21" s="69"/>
      <c r="Z21" s="14" t="s">
        <v>75</v>
      </c>
      <c r="AA21" s="15">
        <v>4</v>
      </c>
      <c r="AB21" s="15">
        <v>2</v>
      </c>
      <c r="AC21" s="71">
        <v>8</v>
      </c>
      <c r="AD21" s="71"/>
      <c r="AE21" s="73" t="str">
        <f t="shared" si="0"/>
        <v>DÜŞÜK</v>
      </c>
      <c r="AF21" s="73"/>
      <c r="AG21" s="73"/>
      <c r="AH21" s="81" t="s">
        <v>48</v>
      </c>
      <c r="AI21" s="81"/>
      <c r="AJ21" s="81"/>
      <c r="AK21" s="34" t="s">
        <v>86</v>
      </c>
      <c r="AL21" s="34"/>
      <c r="AM21" s="34"/>
      <c r="AN21" s="34"/>
      <c r="AO21" s="34"/>
      <c r="AP21" s="34"/>
      <c r="AQ21" s="34"/>
      <c r="AR21" s="34" t="s">
        <v>82</v>
      </c>
      <c r="AS21" s="34"/>
      <c r="AT21" s="34"/>
      <c r="AU21" s="34"/>
      <c r="AV21" s="34"/>
      <c r="AW21" s="34"/>
      <c r="AX21" s="70" t="s">
        <v>40</v>
      </c>
      <c r="AY21" s="70"/>
      <c r="AZ21" s="70"/>
      <c r="BA21" s="14"/>
      <c r="BB21" s="70"/>
      <c r="BC21" s="70"/>
      <c r="BD21" s="70"/>
      <c r="BE21" s="70"/>
      <c r="BF21" s="70"/>
      <c r="BG21" s="70"/>
    </row>
    <row r="22" spans="1:59" s="9" customFormat="1" ht="151.9" customHeight="1" x14ac:dyDescent="0.25">
      <c r="A22" s="34" t="s">
        <v>225</v>
      </c>
      <c r="B22" s="35"/>
      <c r="C22" s="35"/>
      <c r="D22" s="35"/>
      <c r="E22" s="35"/>
      <c r="F22" s="35"/>
      <c r="G22" s="34" t="s">
        <v>94</v>
      </c>
      <c r="H22" s="34"/>
      <c r="I22" s="34"/>
      <c r="J22" s="34"/>
      <c r="K22" s="34"/>
      <c r="L22" s="34"/>
      <c r="M22" s="34"/>
      <c r="N22" s="34" t="s">
        <v>87</v>
      </c>
      <c r="O22" s="34"/>
      <c r="P22" s="34"/>
      <c r="Q22" s="34"/>
      <c r="R22" s="34"/>
      <c r="S22" s="34"/>
      <c r="T22" s="69" t="s">
        <v>88</v>
      </c>
      <c r="U22" s="69"/>
      <c r="V22" s="69"/>
      <c r="W22" s="69"/>
      <c r="X22" s="69"/>
      <c r="Y22" s="69"/>
      <c r="Z22" s="16" t="s">
        <v>31</v>
      </c>
      <c r="AA22" s="15">
        <v>4</v>
      </c>
      <c r="AB22" s="15">
        <v>3</v>
      </c>
      <c r="AC22" s="71">
        <v>12</v>
      </c>
      <c r="AD22" s="71"/>
      <c r="AE22" s="73" t="str">
        <f t="shared" si="0"/>
        <v>ORTA</v>
      </c>
      <c r="AF22" s="73"/>
      <c r="AG22" s="73"/>
      <c r="AH22" s="81" t="s">
        <v>48</v>
      </c>
      <c r="AI22" s="81"/>
      <c r="AJ22" s="81"/>
      <c r="AK22" s="34" t="s">
        <v>95</v>
      </c>
      <c r="AL22" s="34"/>
      <c r="AM22" s="34"/>
      <c r="AN22" s="34"/>
      <c r="AO22" s="34"/>
      <c r="AP22" s="34"/>
      <c r="AQ22" s="34"/>
      <c r="AR22" s="34" t="s">
        <v>33</v>
      </c>
      <c r="AS22" s="34"/>
      <c r="AT22" s="34"/>
      <c r="AU22" s="34"/>
      <c r="AV22" s="34"/>
      <c r="AW22" s="34"/>
      <c r="AX22" s="70" t="s">
        <v>64</v>
      </c>
      <c r="AY22" s="70"/>
      <c r="AZ22" s="70"/>
      <c r="BA22" s="14"/>
      <c r="BB22" s="70"/>
      <c r="BC22" s="70"/>
      <c r="BD22" s="70"/>
      <c r="BE22" s="70"/>
      <c r="BF22" s="70"/>
      <c r="BG22" s="70"/>
    </row>
    <row r="23" spans="1:59" s="9" customFormat="1" ht="179.25" customHeight="1" x14ac:dyDescent="0.25">
      <c r="A23" s="34" t="s">
        <v>225</v>
      </c>
      <c r="B23" s="35"/>
      <c r="C23" s="35"/>
      <c r="D23" s="35"/>
      <c r="E23" s="35"/>
      <c r="F23" s="35"/>
      <c r="G23" s="34" t="s">
        <v>89</v>
      </c>
      <c r="H23" s="34"/>
      <c r="I23" s="34"/>
      <c r="J23" s="34"/>
      <c r="K23" s="34"/>
      <c r="L23" s="34"/>
      <c r="M23" s="34"/>
      <c r="N23" s="34" t="s">
        <v>90</v>
      </c>
      <c r="O23" s="34"/>
      <c r="P23" s="34"/>
      <c r="Q23" s="34"/>
      <c r="R23" s="34"/>
      <c r="S23" s="34"/>
      <c r="T23" s="69" t="s">
        <v>91</v>
      </c>
      <c r="U23" s="69"/>
      <c r="V23" s="69"/>
      <c r="W23" s="69"/>
      <c r="X23" s="69"/>
      <c r="Y23" s="69"/>
      <c r="Z23" s="16" t="s">
        <v>62</v>
      </c>
      <c r="AA23" s="15">
        <v>3</v>
      </c>
      <c r="AB23" s="15">
        <v>3</v>
      </c>
      <c r="AC23" s="71">
        <v>9</v>
      </c>
      <c r="AD23" s="71"/>
      <c r="AE23" s="73" t="str">
        <f t="shared" si="0"/>
        <v>ORTA</v>
      </c>
      <c r="AF23" s="73"/>
      <c r="AG23" s="73"/>
      <c r="AH23" s="81" t="s">
        <v>48</v>
      </c>
      <c r="AI23" s="81"/>
      <c r="AJ23" s="81"/>
      <c r="AK23" s="34" t="s">
        <v>93</v>
      </c>
      <c r="AL23" s="34"/>
      <c r="AM23" s="34"/>
      <c r="AN23" s="34"/>
      <c r="AO23" s="34"/>
      <c r="AP23" s="34"/>
      <c r="AQ23" s="34"/>
      <c r="AR23" s="34" t="s">
        <v>92</v>
      </c>
      <c r="AS23" s="34"/>
      <c r="AT23" s="34"/>
      <c r="AU23" s="34"/>
      <c r="AV23" s="34"/>
      <c r="AW23" s="34"/>
      <c r="AX23" s="70" t="s">
        <v>64</v>
      </c>
      <c r="AY23" s="70"/>
      <c r="AZ23" s="70"/>
      <c r="BA23" s="14"/>
      <c r="BB23" s="70"/>
      <c r="BC23" s="70"/>
      <c r="BD23" s="70"/>
      <c r="BE23" s="70"/>
      <c r="BF23" s="70"/>
      <c r="BG23" s="70"/>
    </row>
    <row r="24" spans="1:59" s="9" customFormat="1" ht="164.25" customHeight="1" x14ac:dyDescent="0.25">
      <c r="A24" s="34" t="s">
        <v>225</v>
      </c>
      <c r="B24" s="35"/>
      <c r="C24" s="35"/>
      <c r="D24" s="35"/>
      <c r="E24" s="35"/>
      <c r="F24" s="35"/>
      <c r="G24" s="34" t="s">
        <v>96</v>
      </c>
      <c r="H24" s="34"/>
      <c r="I24" s="34"/>
      <c r="J24" s="34"/>
      <c r="K24" s="34"/>
      <c r="L24" s="34"/>
      <c r="M24" s="34"/>
      <c r="N24" s="34" t="s">
        <v>99</v>
      </c>
      <c r="O24" s="34"/>
      <c r="P24" s="34"/>
      <c r="Q24" s="34"/>
      <c r="R24" s="34"/>
      <c r="S24" s="34"/>
      <c r="T24" s="69" t="s">
        <v>102</v>
      </c>
      <c r="U24" s="69"/>
      <c r="V24" s="69"/>
      <c r="W24" s="69"/>
      <c r="X24" s="69"/>
      <c r="Y24" s="69"/>
      <c r="Z24" s="14" t="s">
        <v>62</v>
      </c>
      <c r="AA24" s="15">
        <v>2</v>
      </c>
      <c r="AB24" s="15">
        <v>2</v>
      </c>
      <c r="AC24" s="71">
        <v>4</v>
      </c>
      <c r="AD24" s="71"/>
      <c r="AE24" s="73" t="str">
        <f>IF($AC24&lt;=0,"",IF($AC24&lt;=4," DÜŞÜK",IF($AC24&lt;=8,"DÜŞÜK",IF($AC24&lt;=14,"ORTA",IF($AC24&lt;=19,"YÜKSEK","ÇOK YÜKSEK")))))</f>
        <v xml:space="preserve"> DÜŞÜK</v>
      </c>
      <c r="AF24" s="73"/>
      <c r="AG24" s="73"/>
      <c r="AH24" s="81" t="s">
        <v>48</v>
      </c>
      <c r="AI24" s="81"/>
      <c r="AJ24" s="81"/>
      <c r="AK24" s="34" t="s">
        <v>104</v>
      </c>
      <c r="AL24" s="34"/>
      <c r="AM24" s="34"/>
      <c r="AN24" s="34"/>
      <c r="AO24" s="34"/>
      <c r="AP24" s="34"/>
      <c r="AQ24" s="34"/>
      <c r="AR24" s="34" t="s">
        <v>111</v>
      </c>
      <c r="AS24" s="34"/>
      <c r="AT24" s="34"/>
      <c r="AU24" s="34"/>
      <c r="AV24" s="34"/>
      <c r="AW24" s="34"/>
      <c r="AX24" s="70" t="s">
        <v>40</v>
      </c>
      <c r="AY24" s="70"/>
      <c r="AZ24" s="70"/>
      <c r="BA24" s="14"/>
      <c r="BB24" s="70"/>
      <c r="BC24" s="70"/>
      <c r="BD24" s="70"/>
      <c r="BE24" s="70"/>
      <c r="BF24" s="70"/>
      <c r="BG24" s="70"/>
    </row>
    <row r="25" spans="1:59" s="9" customFormat="1" ht="173.25" customHeight="1" x14ac:dyDescent="0.25">
      <c r="A25" s="34" t="s">
        <v>225</v>
      </c>
      <c r="B25" s="35"/>
      <c r="C25" s="35"/>
      <c r="D25" s="35"/>
      <c r="E25" s="35"/>
      <c r="F25" s="35"/>
      <c r="G25" s="34" t="s">
        <v>97</v>
      </c>
      <c r="H25" s="34"/>
      <c r="I25" s="34"/>
      <c r="J25" s="34"/>
      <c r="K25" s="34"/>
      <c r="L25" s="34"/>
      <c r="M25" s="34"/>
      <c r="N25" s="34" t="s">
        <v>100</v>
      </c>
      <c r="O25" s="34"/>
      <c r="P25" s="34"/>
      <c r="Q25" s="34"/>
      <c r="R25" s="34"/>
      <c r="S25" s="34"/>
      <c r="T25" s="69" t="s">
        <v>103</v>
      </c>
      <c r="U25" s="69"/>
      <c r="V25" s="69"/>
      <c r="W25" s="69"/>
      <c r="X25" s="69"/>
      <c r="Y25" s="69"/>
      <c r="Z25" s="14" t="s">
        <v>62</v>
      </c>
      <c r="AA25" s="15">
        <v>3</v>
      </c>
      <c r="AB25" s="15">
        <v>3</v>
      </c>
      <c r="AC25" s="17">
        <v>9</v>
      </c>
      <c r="AD25" s="17"/>
      <c r="AE25" s="73" t="str">
        <f t="shared" si="0"/>
        <v>ORTA</v>
      </c>
      <c r="AF25" s="73"/>
      <c r="AG25" s="73"/>
      <c r="AH25" s="81" t="s">
        <v>48</v>
      </c>
      <c r="AI25" s="81"/>
      <c r="AJ25" s="81"/>
      <c r="AK25" s="34" t="s">
        <v>105</v>
      </c>
      <c r="AL25" s="34"/>
      <c r="AM25" s="34"/>
      <c r="AN25" s="34"/>
      <c r="AO25" s="34"/>
      <c r="AP25" s="34"/>
      <c r="AQ25" s="34"/>
      <c r="AR25" s="34" t="s">
        <v>111</v>
      </c>
      <c r="AS25" s="34"/>
      <c r="AT25" s="34"/>
      <c r="AU25" s="34"/>
      <c r="AV25" s="34"/>
      <c r="AW25" s="34"/>
      <c r="AX25" s="70" t="s">
        <v>64</v>
      </c>
      <c r="AY25" s="70"/>
      <c r="AZ25" s="70"/>
      <c r="BA25" s="14"/>
      <c r="BB25" s="70"/>
      <c r="BC25" s="70"/>
      <c r="BD25" s="70"/>
      <c r="BE25" s="70"/>
      <c r="BF25" s="70"/>
      <c r="BG25" s="70"/>
    </row>
    <row r="26" spans="1:59" s="9" customFormat="1" ht="134.44999999999999" customHeight="1" x14ac:dyDescent="0.25">
      <c r="A26" s="34" t="s">
        <v>225</v>
      </c>
      <c r="B26" s="35"/>
      <c r="C26" s="35"/>
      <c r="D26" s="35"/>
      <c r="E26" s="35"/>
      <c r="F26" s="35"/>
      <c r="G26" s="34" t="s">
        <v>98</v>
      </c>
      <c r="H26" s="34"/>
      <c r="I26" s="34"/>
      <c r="J26" s="34"/>
      <c r="K26" s="34"/>
      <c r="L26" s="34"/>
      <c r="M26" s="34"/>
      <c r="N26" s="34" t="s">
        <v>101</v>
      </c>
      <c r="O26" s="34"/>
      <c r="P26" s="34"/>
      <c r="Q26" s="34"/>
      <c r="R26" s="34"/>
      <c r="S26" s="34"/>
      <c r="T26" s="69" t="s">
        <v>103</v>
      </c>
      <c r="U26" s="69"/>
      <c r="V26" s="69"/>
      <c r="W26" s="69"/>
      <c r="X26" s="69"/>
      <c r="Y26" s="69"/>
      <c r="Z26" s="14" t="s">
        <v>62</v>
      </c>
      <c r="AA26" s="15">
        <v>2</v>
      </c>
      <c r="AB26" s="15">
        <v>2</v>
      </c>
      <c r="AC26" s="17">
        <v>4</v>
      </c>
      <c r="AD26" s="17"/>
      <c r="AE26" s="73" t="str">
        <f>IF($AC26&lt;=0,"",IF($AC26&lt;=4," DÜŞÜK",IF($AC26&lt;=8,"DÜŞÜK",IF($AC26&lt;=14,"ORTA",IF($AC26&lt;=19,"YÜKSEK","ÇOK YÜKSEK")))))</f>
        <v xml:space="preserve"> DÜŞÜK</v>
      </c>
      <c r="AF26" s="73"/>
      <c r="AG26" s="73"/>
      <c r="AH26" s="81" t="s">
        <v>48</v>
      </c>
      <c r="AI26" s="81"/>
      <c r="AJ26" s="81"/>
      <c r="AK26" s="34" t="s">
        <v>106</v>
      </c>
      <c r="AL26" s="34"/>
      <c r="AM26" s="34"/>
      <c r="AN26" s="34"/>
      <c r="AO26" s="34"/>
      <c r="AP26" s="34"/>
      <c r="AQ26" s="34"/>
      <c r="AR26" s="34" t="s">
        <v>111</v>
      </c>
      <c r="AS26" s="34"/>
      <c r="AT26" s="34"/>
      <c r="AU26" s="34"/>
      <c r="AV26" s="34"/>
      <c r="AW26" s="34"/>
      <c r="AX26" s="70" t="s">
        <v>40</v>
      </c>
      <c r="AY26" s="70"/>
      <c r="AZ26" s="70"/>
      <c r="BA26" s="14"/>
      <c r="BB26" s="70"/>
      <c r="BC26" s="70"/>
      <c r="BD26" s="70"/>
      <c r="BE26" s="70"/>
      <c r="BF26" s="70"/>
      <c r="BG26" s="70"/>
    </row>
    <row r="27" spans="1:59" s="9" customFormat="1" ht="113.45" customHeight="1" x14ac:dyDescent="0.25">
      <c r="A27" s="34" t="s">
        <v>225</v>
      </c>
      <c r="B27" s="35"/>
      <c r="C27" s="35"/>
      <c r="D27" s="35"/>
      <c r="E27" s="35"/>
      <c r="F27" s="35"/>
      <c r="G27" s="34" t="s">
        <v>107</v>
      </c>
      <c r="H27" s="34"/>
      <c r="I27" s="34"/>
      <c r="J27" s="34"/>
      <c r="K27" s="34"/>
      <c r="L27" s="34"/>
      <c r="M27" s="34"/>
      <c r="N27" s="34" t="s">
        <v>108</v>
      </c>
      <c r="O27" s="34"/>
      <c r="P27" s="34"/>
      <c r="Q27" s="34"/>
      <c r="R27" s="34"/>
      <c r="S27" s="34"/>
      <c r="T27" s="69" t="s">
        <v>109</v>
      </c>
      <c r="U27" s="69"/>
      <c r="V27" s="69"/>
      <c r="W27" s="69"/>
      <c r="X27" s="69"/>
      <c r="Y27" s="69"/>
      <c r="Z27" s="14" t="s">
        <v>75</v>
      </c>
      <c r="AA27" s="15">
        <v>2</v>
      </c>
      <c r="AB27" s="15">
        <v>1</v>
      </c>
      <c r="AC27" s="17">
        <v>2</v>
      </c>
      <c r="AD27" s="17"/>
      <c r="AE27" s="73" t="str">
        <f>IF($AC27&lt;=0,"",IF($AC27&lt;=4," DÜŞÜK",IF($AC27&lt;=8,"DÜŞÜK",IF($AC27&lt;=14,"ORTA",IF($AC27&lt;=19,"YÜKSEK","ÇOK YÜKSEK")))))</f>
        <v xml:space="preserve"> DÜŞÜK</v>
      </c>
      <c r="AF27" s="73"/>
      <c r="AG27" s="73"/>
      <c r="AH27" s="81" t="s">
        <v>48</v>
      </c>
      <c r="AI27" s="81"/>
      <c r="AJ27" s="81"/>
      <c r="AK27" s="34" t="s">
        <v>110</v>
      </c>
      <c r="AL27" s="34"/>
      <c r="AM27" s="34"/>
      <c r="AN27" s="34"/>
      <c r="AO27" s="34"/>
      <c r="AP27" s="34"/>
      <c r="AQ27" s="34"/>
      <c r="AR27" s="34" t="s">
        <v>112</v>
      </c>
      <c r="AS27" s="34"/>
      <c r="AT27" s="34"/>
      <c r="AU27" s="34"/>
      <c r="AV27" s="34"/>
      <c r="AW27" s="34"/>
      <c r="AX27" s="70" t="s">
        <v>40</v>
      </c>
      <c r="AY27" s="70"/>
      <c r="AZ27" s="70"/>
      <c r="BA27" s="14"/>
      <c r="BB27" s="70"/>
      <c r="BC27" s="70"/>
      <c r="BD27" s="70"/>
      <c r="BE27" s="70"/>
      <c r="BF27" s="70"/>
      <c r="BG27" s="70"/>
    </row>
    <row r="28" spans="1:59" s="9" customFormat="1" ht="166.5" customHeight="1" x14ac:dyDescent="0.25">
      <c r="A28" s="34" t="s">
        <v>225</v>
      </c>
      <c r="B28" s="35"/>
      <c r="C28" s="35"/>
      <c r="D28" s="35"/>
      <c r="E28" s="35"/>
      <c r="F28" s="35"/>
      <c r="G28" s="34" t="s">
        <v>113</v>
      </c>
      <c r="H28" s="34"/>
      <c r="I28" s="34"/>
      <c r="J28" s="34"/>
      <c r="K28" s="34"/>
      <c r="L28" s="34"/>
      <c r="M28" s="34"/>
      <c r="N28" s="34" t="s">
        <v>114</v>
      </c>
      <c r="O28" s="34"/>
      <c r="P28" s="34"/>
      <c r="Q28" s="34"/>
      <c r="R28" s="34"/>
      <c r="S28" s="34"/>
      <c r="T28" s="69" t="s">
        <v>226</v>
      </c>
      <c r="U28" s="69"/>
      <c r="V28" s="69"/>
      <c r="W28" s="69"/>
      <c r="X28" s="69"/>
      <c r="Y28" s="69"/>
      <c r="Z28" s="14" t="s">
        <v>62</v>
      </c>
      <c r="AA28" s="15">
        <v>4</v>
      </c>
      <c r="AB28" s="15">
        <v>2</v>
      </c>
      <c r="AC28" s="17">
        <v>8</v>
      </c>
      <c r="AD28" s="17"/>
      <c r="AE28" s="73" t="str">
        <f>IF($AC28&lt;=0,"",IF($AC28&lt;=4,"ÇOK DÜŞÜK",IF($AC28&lt;=8,"ORTA",IF($AC28&lt;=14,"ORTA",IF($AC28&lt;=19,"YÜKSEK","ÇOK YÜKSEK")))))</f>
        <v>ORTA</v>
      </c>
      <c r="AF28" s="73"/>
      <c r="AG28" s="73"/>
      <c r="AH28" s="81" t="s">
        <v>48</v>
      </c>
      <c r="AI28" s="81"/>
      <c r="AJ28" s="81"/>
      <c r="AK28" s="34" t="s">
        <v>115</v>
      </c>
      <c r="AL28" s="34"/>
      <c r="AM28" s="34"/>
      <c r="AN28" s="34"/>
      <c r="AO28" s="34"/>
      <c r="AP28" s="34"/>
      <c r="AQ28" s="34"/>
      <c r="AR28" s="34" t="s">
        <v>116</v>
      </c>
      <c r="AS28" s="34"/>
      <c r="AT28" s="34"/>
      <c r="AU28" s="34"/>
      <c r="AV28" s="34"/>
      <c r="AW28" s="34"/>
      <c r="AX28" s="70" t="s">
        <v>117</v>
      </c>
      <c r="AY28" s="70"/>
      <c r="AZ28" s="70"/>
      <c r="BA28" s="14"/>
      <c r="BB28" s="70"/>
      <c r="BC28" s="70"/>
      <c r="BD28" s="70"/>
      <c r="BE28" s="70"/>
      <c r="BF28" s="70"/>
      <c r="BG28" s="70"/>
    </row>
    <row r="29" spans="1:59" s="9" customFormat="1" ht="166.5" customHeight="1" x14ac:dyDescent="0.25">
      <c r="A29" s="34" t="s">
        <v>225</v>
      </c>
      <c r="B29" s="35"/>
      <c r="C29" s="35"/>
      <c r="D29" s="35"/>
      <c r="E29" s="35"/>
      <c r="F29" s="35"/>
      <c r="G29" s="51" t="s">
        <v>137</v>
      </c>
      <c r="H29" s="51"/>
      <c r="I29" s="51"/>
      <c r="J29" s="51"/>
      <c r="K29" s="51"/>
      <c r="L29" s="51"/>
      <c r="M29" s="51"/>
      <c r="N29" s="51" t="s">
        <v>227</v>
      </c>
      <c r="O29" s="51"/>
      <c r="P29" s="51"/>
      <c r="Q29" s="51"/>
      <c r="R29" s="51"/>
      <c r="S29" s="51"/>
      <c r="T29" s="53"/>
      <c r="U29" s="53"/>
      <c r="V29" s="53"/>
      <c r="W29" s="53"/>
      <c r="X29" s="53"/>
      <c r="Y29" s="53"/>
      <c r="Z29" s="18" t="s">
        <v>123</v>
      </c>
      <c r="AA29" s="19">
        <v>3</v>
      </c>
      <c r="AB29" s="19">
        <v>1</v>
      </c>
      <c r="AC29" s="42">
        <f>PRODUCT(AA29,AB29)</f>
        <v>3</v>
      </c>
      <c r="AD29" s="43"/>
      <c r="AE29" s="44" t="s">
        <v>121</v>
      </c>
      <c r="AF29" s="45"/>
      <c r="AG29" s="46"/>
      <c r="AH29" s="47" t="s">
        <v>122</v>
      </c>
      <c r="AI29" s="47"/>
      <c r="AJ29" s="47"/>
      <c r="AK29" s="51" t="s">
        <v>138</v>
      </c>
      <c r="AL29" s="51"/>
      <c r="AM29" s="51"/>
      <c r="AN29" s="51"/>
      <c r="AO29" s="51"/>
      <c r="AP29" s="51"/>
      <c r="AQ29" s="51"/>
      <c r="AR29" s="36"/>
      <c r="AS29" s="37"/>
      <c r="AT29" s="37"/>
      <c r="AU29" s="37"/>
      <c r="AV29" s="37"/>
      <c r="AW29" s="38"/>
      <c r="AX29" s="29">
        <v>44924</v>
      </c>
      <c r="AY29" s="30"/>
      <c r="AZ29" s="30"/>
      <c r="BA29" s="18"/>
      <c r="BB29" s="30"/>
      <c r="BC29" s="30"/>
      <c r="BD29" s="30"/>
      <c r="BE29" s="30"/>
      <c r="BF29" s="30"/>
      <c r="BG29" s="30"/>
    </row>
    <row r="30" spans="1:59" s="9" customFormat="1" ht="99" customHeight="1" x14ac:dyDescent="0.25">
      <c r="A30" s="34" t="s">
        <v>225</v>
      </c>
      <c r="B30" s="35"/>
      <c r="C30" s="35"/>
      <c r="D30" s="35"/>
      <c r="E30" s="35"/>
      <c r="F30" s="35"/>
      <c r="G30" s="51" t="s">
        <v>137</v>
      </c>
      <c r="H30" s="51"/>
      <c r="I30" s="51"/>
      <c r="J30" s="51"/>
      <c r="K30" s="51"/>
      <c r="L30" s="51"/>
      <c r="M30" s="51"/>
      <c r="N30" s="51" t="s">
        <v>126</v>
      </c>
      <c r="O30" s="51"/>
      <c r="P30" s="51"/>
      <c r="Q30" s="51"/>
      <c r="R30" s="51"/>
      <c r="S30" s="51"/>
      <c r="T30" s="54"/>
      <c r="U30" s="54"/>
      <c r="V30" s="54"/>
      <c r="W30" s="54"/>
      <c r="X30" s="54"/>
      <c r="Y30" s="54"/>
      <c r="Z30" s="18" t="s">
        <v>127</v>
      </c>
      <c r="AA30" s="19">
        <v>2</v>
      </c>
      <c r="AB30" s="19">
        <v>5</v>
      </c>
      <c r="AC30" s="42">
        <f>PRODUCT(AA30,AB30)</f>
        <v>10</v>
      </c>
      <c r="AD30" s="43"/>
      <c r="AE30" s="44" t="s">
        <v>119</v>
      </c>
      <c r="AF30" s="45"/>
      <c r="AG30" s="46"/>
      <c r="AH30" s="47" t="s">
        <v>120</v>
      </c>
      <c r="AI30" s="47"/>
      <c r="AJ30" s="47"/>
      <c r="AK30" s="51" t="s">
        <v>139</v>
      </c>
      <c r="AL30" s="51"/>
      <c r="AM30" s="51"/>
      <c r="AN30" s="51"/>
      <c r="AO30" s="51"/>
      <c r="AP30" s="51"/>
      <c r="AQ30" s="51"/>
      <c r="AR30" s="36"/>
      <c r="AS30" s="37"/>
      <c r="AT30" s="37"/>
      <c r="AU30" s="37"/>
      <c r="AV30" s="37"/>
      <c r="AW30" s="38"/>
      <c r="AX30" s="29">
        <v>44742</v>
      </c>
      <c r="AY30" s="30"/>
      <c r="AZ30" s="30"/>
      <c r="BA30" s="18"/>
      <c r="BB30" s="30"/>
      <c r="BC30" s="30"/>
      <c r="BD30" s="30"/>
      <c r="BE30" s="30"/>
      <c r="BF30" s="30"/>
      <c r="BG30" s="30"/>
    </row>
    <row r="31" spans="1:59" s="9" customFormat="1" ht="155.44999999999999" customHeight="1" x14ac:dyDescent="0.25">
      <c r="A31" s="34" t="s">
        <v>225</v>
      </c>
      <c r="B31" s="35"/>
      <c r="C31" s="35"/>
      <c r="D31" s="35"/>
      <c r="E31" s="35"/>
      <c r="F31" s="35"/>
      <c r="G31" s="51" t="s">
        <v>137</v>
      </c>
      <c r="H31" s="51"/>
      <c r="I31" s="51"/>
      <c r="J31" s="51"/>
      <c r="K31" s="51"/>
      <c r="L31" s="51"/>
      <c r="M31" s="51"/>
      <c r="N31" s="51" t="s">
        <v>128</v>
      </c>
      <c r="O31" s="51"/>
      <c r="P31" s="51"/>
      <c r="Q31" s="51"/>
      <c r="R31" s="51"/>
      <c r="S31" s="51"/>
      <c r="T31" s="54"/>
      <c r="U31" s="54"/>
      <c r="V31" s="54"/>
      <c r="W31" s="54"/>
      <c r="X31" s="54"/>
      <c r="Y31" s="54"/>
      <c r="Z31" s="18" t="s">
        <v>123</v>
      </c>
      <c r="AA31" s="19">
        <v>2</v>
      </c>
      <c r="AB31" s="19">
        <v>5</v>
      </c>
      <c r="AC31" s="42">
        <f>PRODUCT(AA31,AB31)</f>
        <v>10</v>
      </c>
      <c r="AD31" s="43"/>
      <c r="AE31" s="44" t="s">
        <v>119</v>
      </c>
      <c r="AF31" s="45"/>
      <c r="AG31" s="46"/>
      <c r="AH31" s="47" t="s">
        <v>120</v>
      </c>
      <c r="AI31" s="47"/>
      <c r="AJ31" s="47"/>
      <c r="AK31" s="51" t="s">
        <v>129</v>
      </c>
      <c r="AL31" s="51"/>
      <c r="AM31" s="51"/>
      <c r="AN31" s="51"/>
      <c r="AO31" s="51"/>
      <c r="AP31" s="51"/>
      <c r="AQ31" s="51"/>
      <c r="AR31" s="36"/>
      <c r="AS31" s="37"/>
      <c r="AT31" s="37"/>
      <c r="AU31" s="37"/>
      <c r="AV31" s="37"/>
      <c r="AW31" s="38"/>
      <c r="AX31" s="29">
        <v>45107</v>
      </c>
      <c r="AY31" s="30"/>
      <c r="AZ31" s="30"/>
      <c r="BA31" s="18"/>
      <c r="BB31" s="30"/>
      <c r="BC31" s="30"/>
      <c r="BD31" s="30"/>
      <c r="BE31" s="30"/>
      <c r="BF31" s="30"/>
      <c r="BG31" s="30"/>
    </row>
    <row r="32" spans="1:59" ht="55.15" customHeight="1" x14ac:dyDescent="0.25">
      <c r="A32" s="34" t="s">
        <v>225</v>
      </c>
      <c r="B32" s="35"/>
      <c r="C32" s="35"/>
      <c r="D32" s="35"/>
      <c r="E32" s="35"/>
      <c r="F32" s="35"/>
      <c r="G32" s="51" t="s">
        <v>137</v>
      </c>
      <c r="H32" s="51"/>
      <c r="I32" s="51"/>
      <c r="J32" s="51"/>
      <c r="K32" s="51"/>
      <c r="L32" s="51"/>
      <c r="M32" s="51"/>
      <c r="N32" s="51" t="s">
        <v>140</v>
      </c>
      <c r="O32" s="51"/>
      <c r="P32" s="51"/>
      <c r="Q32" s="51"/>
      <c r="R32" s="51"/>
      <c r="S32" s="51"/>
      <c r="T32" s="54"/>
      <c r="U32" s="54"/>
      <c r="V32" s="54"/>
      <c r="W32" s="54"/>
      <c r="X32" s="54"/>
      <c r="Y32" s="54"/>
      <c r="Z32" s="18" t="s">
        <v>133</v>
      </c>
      <c r="AA32" s="19">
        <v>3</v>
      </c>
      <c r="AB32" s="19">
        <v>5</v>
      </c>
      <c r="AC32" s="42">
        <f>PRODUCT(AA32,AB32)</f>
        <v>15</v>
      </c>
      <c r="AD32" s="43"/>
      <c r="AE32" s="44" t="s">
        <v>134</v>
      </c>
      <c r="AF32" s="45"/>
      <c r="AG32" s="46"/>
      <c r="AH32" s="47" t="s">
        <v>130</v>
      </c>
      <c r="AI32" s="47"/>
      <c r="AJ32" s="47"/>
      <c r="AK32" s="51" t="s">
        <v>131</v>
      </c>
      <c r="AL32" s="51"/>
      <c r="AM32" s="51"/>
      <c r="AN32" s="51"/>
      <c r="AO32" s="51"/>
      <c r="AP32" s="51"/>
      <c r="AQ32" s="51"/>
      <c r="AR32" s="36"/>
      <c r="AS32" s="37"/>
      <c r="AT32" s="37"/>
      <c r="AU32" s="37"/>
      <c r="AV32" s="37"/>
      <c r="AW32" s="38"/>
      <c r="AX32" s="29">
        <v>44925</v>
      </c>
      <c r="AY32" s="30"/>
      <c r="AZ32" s="30"/>
      <c r="BA32" s="18"/>
      <c r="BB32" s="30"/>
      <c r="BC32" s="30"/>
      <c r="BD32" s="30"/>
      <c r="BE32" s="30"/>
      <c r="BF32" s="30"/>
      <c r="BG32" s="30"/>
    </row>
    <row r="33" spans="1:59" ht="97.9" customHeight="1" x14ac:dyDescent="0.25">
      <c r="A33" s="34" t="s">
        <v>225</v>
      </c>
      <c r="B33" s="35"/>
      <c r="C33" s="35"/>
      <c r="D33" s="35"/>
      <c r="E33" s="35"/>
      <c r="F33" s="35"/>
      <c r="G33" s="51" t="s">
        <v>137</v>
      </c>
      <c r="H33" s="51"/>
      <c r="I33" s="51"/>
      <c r="J33" s="51"/>
      <c r="K33" s="51"/>
      <c r="L33" s="51"/>
      <c r="M33" s="51"/>
      <c r="N33" s="51" t="s">
        <v>141</v>
      </c>
      <c r="O33" s="51"/>
      <c r="P33" s="51"/>
      <c r="Q33" s="51"/>
      <c r="R33" s="51"/>
      <c r="S33" s="51"/>
      <c r="T33" s="54"/>
      <c r="U33" s="54"/>
      <c r="V33" s="54"/>
      <c r="W33" s="54"/>
      <c r="X33" s="54"/>
      <c r="Y33" s="54"/>
      <c r="Z33" s="18" t="s">
        <v>124</v>
      </c>
      <c r="AA33" s="19">
        <v>5</v>
      </c>
      <c r="AB33" s="19">
        <v>2</v>
      </c>
      <c r="AC33" s="42">
        <f t="shared" ref="AC33:AC36" si="1">PRODUCT(AA33,AB33)</f>
        <v>10</v>
      </c>
      <c r="AD33" s="43"/>
      <c r="AE33" s="44" t="s">
        <v>119</v>
      </c>
      <c r="AF33" s="45"/>
      <c r="AG33" s="46"/>
      <c r="AH33" s="47" t="s">
        <v>120</v>
      </c>
      <c r="AI33" s="47"/>
      <c r="AJ33" s="47"/>
      <c r="AK33" s="51" t="s">
        <v>142</v>
      </c>
      <c r="AL33" s="51"/>
      <c r="AM33" s="51"/>
      <c r="AN33" s="51"/>
      <c r="AO33" s="51"/>
      <c r="AP33" s="51"/>
      <c r="AQ33" s="51"/>
      <c r="AR33" s="36"/>
      <c r="AS33" s="37"/>
      <c r="AT33" s="37"/>
      <c r="AU33" s="37"/>
      <c r="AV33" s="37"/>
      <c r="AW33" s="38"/>
      <c r="AX33" s="29">
        <v>45107</v>
      </c>
      <c r="AY33" s="30"/>
      <c r="AZ33" s="30"/>
      <c r="BA33" s="18"/>
      <c r="BB33" s="30"/>
      <c r="BC33" s="30"/>
      <c r="BD33" s="30"/>
      <c r="BE33" s="30"/>
      <c r="BF33" s="30"/>
      <c r="BG33" s="30"/>
    </row>
    <row r="34" spans="1:59" ht="12.75" customHeight="1" x14ac:dyDescent="0.25">
      <c r="A34" s="34" t="s">
        <v>225</v>
      </c>
      <c r="B34" s="35"/>
      <c r="C34" s="35"/>
      <c r="D34" s="35"/>
      <c r="E34" s="35"/>
      <c r="F34" s="35"/>
      <c r="G34" s="51" t="s">
        <v>143</v>
      </c>
      <c r="H34" s="51"/>
      <c r="I34" s="51"/>
      <c r="J34" s="51"/>
      <c r="K34" s="51"/>
      <c r="L34" s="51"/>
      <c r="M34" s="51"/>
      <c r="N34" s="51" t="s">
        <v>144</v>
      </c>
      <c r="O34" s="51"/>
      <c r="P34" s="51"/>
      <c r="Q34" s="51"/>
      <c r="R34" s="51"/>
      <c r="S34" s="51"/>
      <c r="T34" s="54"/>
      <c r="U34" s="54"/>
      <c r="V34" s="54"/>
      <c r="W34" s="54"/>
      <c r="X34" s="54"/>
      <c r="Y34" s="54"/>
      <c r="Z34" s="18" t="s">
        <v>133</v>
      </c>
      <c r="AA34" s="19">
        <v>5</v>
      </c>
      <c r="AB34" s="19">
        <v>1</v>
      </c>
      <c r="AC34" s="42">
        <f t="shared" si="1"/>
        <v>5</v>
      </c>
      <c r="AD34" s="43"/>
      <c r="AE34" s="44" t="s">
        <v>121</v>
      </c>
      <c r="AF34" s="55"/>
      <c r="AG34" s="56"/>
      <c r="AH34" s="47" t="s">
        <v>122</v>
      </c>
      <c r="AI34" s="47"/>
      <c r="AJ34" s="47"/>
      <c r="AK34" s="51" t="s">
        <v>145</v>
      </c>
      <c r="AL34" s="51"/>
      <c r="AM34" s="51"/>
      <c r="AN34" s="51"/>
      <c r="AO34" s="51"/>
      <c r="AP34" s="51"/>
      <c r="AQ34" s="51"/>
      <c r="AR34" s="36"/>
      <c r="AS34" s="37"/>
      <c r="AT34" s="37"/>
      <c r="AU34" s="37"/>
      <c r="AV34" s="37"/>
      <c r="AW34" s="38"/>
      <c r="AX34" s="29">
        <v>45289</v>
      </c>
      <c r="AY34" s="30"/>
      <c r="AZ34" s="30"/>
      <c r="BA34" s="18"/>
      <c r="BB34" s="30"/>
      <c r="BC34" s="30"/>
      <c r="BD34" s="30"/>
      <c r="BE34" s="30"/>
      <c r="BF34" s="30"/>
      <c r="BG34" s="30"/>
    </row>
    <row r="35" spans="1:59" ht="55.15" customHeight="1" x14ac:dyDescent="0.25">
      <c r="A35" s="34" t="s">
        <v>225</v>
      </c>
      <c r="B35" s="35"/>
      <c r="C35" s="35"/>
      <c r="D35" s="35"/>
      <c r="E35" s="35"/>
      <c r="F35" s="35"/>
      <c r="G35" s="51" t="s">
        <v>143</v>
      </c>
      <c r="H35" s="51"/>
      <c r="I35" s="51"/>
      <c r="J35" s="51"/>
      <c r="K35" s="51"/>
      <c r="L35" s="51"/>
      <c r="M35" s="51"/>
      <c r="N35" s="51" t="s">
        <v>146</v>
      </c>
      <c r="O35" s="51"/>
      <c r="P35" s="51"/>
      <c r="Q35" s="51"/>
      <c r="R35" s="51"/>
      <c r="S35" s="51"/>
      <c r="T35" s="54"/>
      <c r="U35" s="54"/>
      <c r="V35" s="54"/>
      <c r="W35" s="54"/>
      <c r="X35" s="54"/>
      <c r="Y35" s="54"/>
      <c r="Z35" s="18" t="s">
        <v>124</v>
      </c>
      <c r="AA35" s="19">
        <v>5</v>
      </c>
      <c r="AB35" s="19">
        <v>1</v>
      </c>
      <c r="AC35" s="42">
        <f t="shared" si="1"/>
        <v>5</v>
      </c>
      <c r="AD35" s="43"/>
      <c r="AE35" s="44" t="s">
        <v>121</v>
      </c>
      <c r="AF35" s="45"/>
      <c r="AG35" s="46"/>
      <c r="AH35" s="47" t="s">
        <v>122</v>
      </c>
      <c r="AI35" s="47"/>
      <c r="AJ35" s="47"/>
      <c r="AK35" s="51" t="s">
        <v>147</v>
      </c>
      <c r="AL35" s="51"/>
      <c r="AM35" s="51"/>
      <c r="AN35" s="51"/>
      <c r="AO35" s="51"/>
      <c r="AP35" s="51"/>
      <c r="AQ35" s="51"/>
      <c r="AR35" s="36"/>
      <c r="AS35" s="37"/>
      <c r="AT35" s="37"/>
      <c r="AU35" s="37"/>
      <c r="AV35" s="37"/>
      <c r="AW35" s="38"/>
      <c r="AX35" s="29">
        <v>45289</v>
      </c>
      <c r="AY35" s="30"/>
      <c r="AZ35" s="30"/>
      <c r="BA35" s="18"/>
      <c r="BB35" s="30"/>
      <c r="BC35" s="30"/>
      <c r="BD35" s="30"/>
      <c r="BE35" s="30"/>
      <c r="BF35" s="30"/>
      <c r="BG35" s="30"/>
    </row>
    <row r="36" spans="1:59" ht="55.15" customHeight="1" x14ac:dyDescent="0.25">
      <c r="A36" s="34" t="s">
        <v>225</v>
      </c>
      <c r="B36" s="35"/>
      <c r="C36" s="35"/>
      <c r="D36" s="35"/>
      <c r="E36" s="35"/>
      <c r="F36" s="35"/>
      <c r="G36" s="51" t="s">
        <v>143</v>
      </c>
      <c r="H36" s="51"/>
      <c r="I36" s="51"/>
      <c r="J36" s="51"/>
      <c r="K36" s="51"/>
      <c r="L36" s="51"/>
      <c r="M36" s="51"/>
      <c r="N36" s="51" t="s">
        <v>148</v>
      </c>
      <c r="O36" s="51"/>
      <c r="P36" s="51"/>
      <c r="Q36" s="51"/>
      <c r="R36" s="51"/>
      <c r="S36" s="51"/>
      <c r="T36" s="54"/>
      <c r="U36" s="54"/>
      <c r="V36" s="54"/>
      <c r="W36" s="54"/>
      <c r="X36" s="54"/>
      <c r="Y36" s="54"/>
      <c r="Z36" s="18" t="s">
        <v>124</v>
      </c>
      <c r="AA36" s="19">
        <v>5</v>
      </c>
      <c r="AB36" s="19">
        <v>1</v>
      </c>
      <c r="AC36" s="42">
        <f t="shared" si="1"/>
        <v>5</v>
      </c>
      <c r="AD36" s="43"/>
      <c r="AE36" s="44" t="s">
        <v>121</v>
      </c>
      <c r="AF36" s="45"/>
      <c r="AG36" s="46"/>
      <c r="AH36" s="47" t="s">
        <v>122</v>
      </c>
      <c r="AI36" s="47"/>
      <c r="AJ36" s="47"/>
      <c r="AK36" s="51" t="s">
        <v>149</v>
      </c>
      <c r="AL36" s="51"/>
      <c r="AM36" s="51"/>
      <c r="AN36" s="51"/>
      <c r="AO36" s="51"/>
      <c r="AP36" s="51"/>
      <c r="AQ36" s="51"/>
      <c r="AR36" s="36"/>
      <c r="AS36" s="37"/>
      <c r="AT36" s="37"/>
      <c r="AU36" s="37"/>
      <c r="AV36" s="37"/>
      <c r="AW36" s="38"/>
      <c r="AX36" s="29">
        <v>45289</v>
      </c>
      <c r="AY36" s="30"/>
      <c r="AZ36" s="30"/>
      <c r="BA36" s="18"/>
      <c r="BB36" s="30"/>
      <c r="BC36" s="30"/>
      <c r="BD36" s="30"/>
      <c r="BE36" s="30"/>
      <c r="BF36" s="30"/>
      <c r="BG36" s="30"/>
    </row>
    <row r="37" spans="1:59" ht="97.9" customHeight="1" x14ac:dyDescent="0.25">
      <c r="A37" s="34" t="s">
        <v>225</v>
      </c>
      <c r="B37" s="35"/>
      <c r="C37" s="35"/>
      <c r="D37" s="35"/>
      <c r="E37" s="35"/>
      <c r="F37" s="35"/>
      <c r="G37" s="51" t="s">
        <v>143</v>
      </c>
      <c r="H37" s="51"/>
      <c r="I37" s="51"/>
      <c r="J37" s="51"/>
      <c r="K37" s="51"/>
      <c r="L37" s="51"/>
      <c r="M37" s="51"/>
      <c r="N37" s="51" t="s">
        <v>150</v>
      </c>
      <c r="O37" s="51"/>
      <c r="P37" s="51"/>
      <c r="Q37" s="51"/>
      <c r="R37" s="51"/>
      <c r="S37" s="51"/>
      <c r="T37" s="54"/>
      <c r="U37" s="54"/>
      <c r="V37" s="54"/>
      <c r="W37" s="54"/>
      <c r="X37" s="54"/>
      <c r="Y37" s="54"/>
      <c r="Z37" s="18" t="s">
        <v>133</v>
      </c>
      <c r="AA37" s="19">
        <v>5</v>
      </c>
      <c r="AB37" s="19">
        <v>1</v>
      </c>
      <c r="AC37" s="42">
        <f>PRODUCT(AA37,AB37)</f>
        <v>5</v>
      </c>
      <c r="AD37" s="43"/>
      <c r="AE37" s="44" t="s">
        <v>121</v>
      </c>
      <c r="AF37" s="45"/>
      <c r="AG37" s="46"/>
      <c r="AH37" s="47" t="s">
        <v>122</v>
      </c>
      <c r="AI37" s="47"/>
      <c r="AJ37" s="47"/>
      <c r="AK37" s="51" t="s">
        <v>151</v>
      </c>
      <c r="AL37" s="51"/>
      <c r="AM37" s="51"/>
      <c r="AN37" s="51"/>
      <c r="AO37" s="51"/>
      <c r="AP37" s="51"/>
      <c r="AQ37" s="51"/>
      <c r="AR37" s="36"/>
      <c r="AS37" s="37"/>
      <c r="AT37" s="37"/>
      <c r="AU37" s="37"/>
      <c r="AV37" s="37"/>
      <c r="AW37" s="38"/>
      <c r="AX37" s="29">
        <v>45289</v>
      </c>
      <c r="AY37" s="30"/>
      <c r="AZ37" s="30"/>
      <c r="BA37" s="18"/>
      <c r="BB37" s="30"/>
      <c r="BC37" s="30"/>
      <c r="BD37" s="30"/>
      <c r="BE37" s="30"/>
      <c r="BF37" s="30"/>
      <c r="BG37" s="30"/>
    </row>
    <row r="38" spans="1:59" ht="155.44999999999999" customHeight="1" x14ac:dyDescent="0.25">
      <c r="A38" s="34" t="s">
        <v>225</v>
      </c>
      <c r="B38" s="35"/>
      <c r="C38" s="35"/>
      <c r="D38" s="35"/>
      <c r="E38" s="35"/>
      <c r="F38" s="35"/>
      <c r="G38" s="51" t="s">
        <v>143</v>
      </c>
      <c r="H38" s="51"/>
      <c r="I38" s="51"/>
      <c r="J38" s="51"/>
      <c r="K38" s="51"/>
      <c r="L38" s="51"/>
      <c r="M38" s="51"/>
      <c r="N38" s="51" t="s">
        <v>152</v>
      </c>
      <c r="O38" s="51"/>
      <c r="P38" s="51"/>
      <c r="Q38" s="51"/>
      <c r="R38" s="51"/>
      <c r="S38" s="51"/>
      <c r="T38" s="54"/>
      <c r="U38" s="54"/>
      <c r="V38" s="54"/>
      <c r="W38" s="54"/>
      <c r="X38" s="54"/>
      <c r="Y38" s="54"/>
      <c r="Z38" s="18" t="s">
        <v>124</v>
      </c>
      <c r="AA38" s="19">
        <v>3</v>
      </c>
      <c r="AB38" s="19">
        <v>5</v>
      </c>
      <c r="AC38" s="42">
        <f t="shared" ref="AC38:AC72" si="2">PRODUCT(AA38,AB38)</f>
        <v>15</v>
      </c>
      <c r="AD38" s="43"/>
      <c r="AE38" s="44" t="s">
        <v>134</v>
      </c>
      <c r="AF38" s="45"/>
      <c r="AG38" s="46"/>
      <c r="AH38" s="47" t="s">
        <v>130</v>
      </c>
      <c r="AI38" s="47"/>
      <c r="AJ38" s="47"/>
      <c r="AK38" s="51" t="s">
        <v>153</v>
      </c>
      <c r="AL38" s="51"/>
      <c r="AM38" s="51"/>
      <c r="AN38" s="51"/>
      <c r="AO38" s="51"/>
      <c r="AP38" s="51"/>
      <c r="AQ38" s="51"/>
      <c r="AR38" s="36"/>
      <c r="AS38" s="37"/>
      <c r="AT38" s="37"/>
      <c r="AU38" s="37"/>
      <c r="AV38" s="37"/>
      <c r="AW38" s="38"/>
      <c r="AX38" s="29">
        <v>44925</v>
      </c>
      <c r="AY38" s="30"/>
      <c r="AZ38" s="30"/>
      <c r="BA38" s="18"/>
      <c r="BB38" s="30"/>
      <c r="BC38" s="30"/>
      <c r="BD38" s="30"/>
      <c r="BE38" s="30"/>
      <c r="BF38" s="30"/>
      <c r="BG38" s="30"/>
    </row>
    <row r="39" spans="1:59" ht="97.9" customHeight="1" x14ac:dyDescent="0.25">
      <c r="A39" s="34" t="s">
        <v>225</v>
      </c>
      <c r="B39" s="35"/>
      <c r="C39" s="35"/>
      <c r="D39" s="35"/>
      <c r="E39" s="35"/>
      <c r="F39" s="35"/>
      <c r="G39" s="51" t="s">
        <v>143</v>
      </c>
      <c r="H39" s="51"/>
      <c r="I39" s="51"/>
      <c r="J39" s="51"/>
      <c r="K39" s="51"/>
      <c r="L39" s="51"/>
      <c r="M39" s="51"/>
      <c r="N39" s="51" t="s">
        <v>154</v>
      </c>
      <c r="O39" s="51"/>
      <c r="P39" s="51"/>
      <c r="Q39" s="51"/>
      <c r="R39" s="51"/>
      <c r="S39" s="51"/>
      <c r="T39" s="54"/>
      <c r="U39" s="54"/>
      <c r="V39" s="54"/>
      <c r="W39" s="54"/>
      <c r="X39" s="54"/>
      <c r="Y39" s="54"/>
      <c r="Z39" s="18" t="s">
        <v>124</v>
      </c>
      <c r="AA39" s="19">
        <v>4</v>
      </c>
      <c r="AB39" s="19">
        <v>3</v>
      </c>
      <c r="AC39" s="42">
        <f t="shared" si="2"/>
        <v>12</v>
      </c>
      <c r="AD39" s="43"/>
      <c r="AE39" s="44" t="s">
        <v>119</v>
      </c>
      <c r="AF39" s="45"/>
      <c r="AG39" s="46"/>
      <c r="AH39" s="47" t="s">
        <v>120</v>
      </c>
      <c r="AI39" s="47"/>
      <c r="AJ39" s="47"/>
      <c r="AK39" s="51" t="s">
        <v>155</v>
      </c>
      <c r="AL39" s="51"/>
      <c r="AM39" s="51"/>
      <c r="AN39" s="51"/>
      <c r="AO39" s="51"/>
      <c r="AP39" s="51"/>
      <c r="AQ39" s="51"/>
      <c r="AR39" s="36"/>
      <c r="AS39" s="37"/>
      <c r="AT39" s="37"/>
      <c r="AU39" s="37"/>
      <c r="AV39" s="37"/>
      <c r="AW39" s="38"/>
      <c r="AX39" s="29">
        <v>45107</v>
      </c>
      <c r="AY39" s="30"/>
      <c r="AZ39" s="30"/>
      <c r="BA39" s="18"/>
      <c r="BB39" s="30"/>
      <c r="BC39" s="30"/>
      <c r="BD39" s="30"/>
      <c r="BE39" s="30"/>
      <c r="BF39" s="30"/>
      <c r="BG39" s="30"/>
    </row>
    <row r="40" spans="1:59" ht="97.9" customHeight="1" x14ac:dyDescent="0.25">
      <c r="A40" s="34" t="s">
        <v>225</v>
      </c>
      <c r="B40" s="35"/>
      <c r="C40" s="35"/>
      <c r="D40" s="35"/>
      <c r="E40" s="35"/>
      <c r="F40" s="35"/>
      <c r="G40" s="51" t="s">
        <v>143</v>
      </c>
      <c r="H40" s="51"/>
      <c r="I40" s="51"/>
      <c r="J40" s="51"/>
      <c r="K40" s="51"/>
      <c r="L40" s="51"/>
      <c r="M40" s="51"/>
      <c r="N40" s="51" t="s">
        <v>132</v>
      </c>
      <c r="O40" s="51"/>
      <c r="P40" s="51"/>
      <c r="Q40" s="51"/>
      <c r="R40" s="51"/>
      <c r="S40" s="51"/>
      <c r="T40" s="54"/>
      <c r="U40" s="54"/>
      <c r="V40" s="54"/>
      <c r="W40" s="54"/>
      <c r="X40" s="54"/>
      <c r="Y40" s="54"/>
      <c r="Z40" s="18" t="s">
        <v>133</v>
      </c>
      <c r="AA40" s="19">
        <v>5</v>
      </c>
      <c r="AB40" s="19">
        <v>5</v>
      </c>
      <c r="AC40" s="42">
        <f t="shared" si="2"/>
        <v>25</v>
      </c>
      <c r="AD40" s="43"/>
      <c r="AE40" s="44" t="s">
        <v>156</v>
      </c>
      <c r="AF40" s="45"/>
      <c r="AG40" s="46"/>
      <c r="AH40" s="47" t="s">
        <v>157</v>
      </c>
      <c r="AI40" s="47"/>
      <c r="AJ40" s="47"/>
      <c r="AK40" s="51" t="s">
        <v>135</v>
      </c>
      <c r="AL40" s="51"/>
      <c r="AM40" s="51"/>
      <c r="AN40" s="51"/>
      <c r="AO40" s="51"/>
      <c r="AP40" s="51"/>
      <c r="AQ40" s="51"/>
      <c r="AR40" s="36"/>
      <c r="AS40" s="37"/>
      <c r="AT40" s="37"/>
      <c r="AU40" s="37"/>
      <c r="AV40" s="37"/>
      <c r="AW40" s="38"/>
      <c r="AX40" s="29">
        <v>44742</v>
      </c>
      <c r="AY40" s="30"/>
      <c r="AZ40" s="30"/>
      <c r="BA40" s="18"/>
      <c r="BB40" s="30"/>
      <c r="BC40" s="30"/>
      <c r="BD40" s="30"/>
      <c r="BE40" s="30"/>
      <c r="BF40" s="30"/>
      <c r="BG40" s="30"/>
    </row>
    <row r="41" spans="1:59" ht="196.9" customHeight="1" x14ac:dyDescent="0.25">
      <c r="A41" s="34" t="s">
        <v>225</v>
      </c>
      <c r="B41" s="35"/>
      <c r="C41" s="35"/>
      <c r="D41" s="35"/>
      <c r="E41" s="35"/>
      <c r="F41" s="35"/>
      <c r="G41" s="51" t="s">
        <v>143</v>
      </c>
      <c r="H41" s="51"/>
      <c r="I41" s="51"/>
      <c r="J41" s="51"/>
      <c r="K41" s="51"/>
      <c r="L41" s="51"/>
      <c r="M41" s="51"/>
      <c r="N41" s="51" t="s">
        <v>158</v>
      </c>
      <c r="O41" s="51"/>
      <c r="P41" s="51"/>
      <c r="Q41" s="51"/>
      <c r="R41" s="51"/>
      <c r="S41" s="51"/>
      <c r="T41" s="54"/>
      <c r="U41" s="54"/>
      <c r="V41" s="54"/>
      <c r="W41" s="54"/>
      <c r="X41" s="54"/>
      <c r="Y41" s="54"/>
      <c r="Z41" s="18" t="s">
        <v>159</v>
      </c>
      <c r="AA41" s="19">
        <v>5</v>
      </c>
      <c r="AB41" s="19">
        <v>3</v>
      </c>
      <c r="AC41" s="42">
        <f t="shared" si="2"/>
        <v>15</v>
      </c>
      <c r="AD41" s="43"/>
      <c r="AE41" s="44" t="s">
        <v>134</v>
      </c>
      <c r="AF41" s="45"/>
      <c r="AG41" s="46"/>
      <c r="AH41" s="47" t="s">
        <v>130</v>
      </c>
      <c r="AI41" s="47"/>
      <c r="AJ41" s="47"/>
      <c r="AK41" s="51" t="s">
        <v>160</v>
      </c>
      <c r="AL41" s="51"/>
      <c r="AM41" s="51"/>
      <c r="AN41" s="51"/>
      <c r="AO41" s="51"/>
      <c r="AP41" s="51"/>
      <c r="AQ41" s="51"/>
      <c r="AR41" s="36"/>
      <c r="AS41" s="37"/>
      <c r="AT41" s="37"/>
      <c r="AU41" s="37"/>
      <c r="AV41" s="37"/>
      <c r="AW41" s="38"/>
      <c r="AX41" s="29">
        <v>44925</v>
      </c>
      <c r="AY41" s="30"/>
      <c r="AZ41" s="30"/>
      <c r="BA41" s="18"/>
      <c r="BB41" s="30"/>
      <c r="BC41" s="30"/>
      <c r="BD41" s="30"/>
      <c r="BE41" s="30"/>
      <c r="BF41" s="30"/>
      <c r="BG41" s="30"/>
    </row>
    <row r="42" spans="1:59" ht="55.15" customHeight="1" x14ac:dyDescent="0.25">
      <c r="A42" s="34" t="s">
        <v>225</v>
      </c>
      <c r="B42" s="35"/>
      <c r="C42" s="35"/>
      <c r="D42" s="35"/>
      <c r="E42" s="35"/>
      <c r="F42" s="35"/>
      <c r="G42" s="51" t="s">
        <v>143</v>
      </c>
      <c r="H42" s="51"/>
      <c r="I42" s="51"/>
      <c r="J42" s="51"/>
      <c r="K42" s="51"/>
      <c r="L42" s="51"/>
      <c r="M42" s="51"/>
      <c r="N42" s="51" t="s">
        <v>161</v>
      </c>
      <c r="O42" s="51"/>
      <c r="P42" s="51"/>
      <c r="Q42" s="51"/>
      <c r="R42" s="51"/>
      <c r="S42" s="51"/>
      <c r="T42" s="39"/>
      <c r="U42" s="40"/>
      <c r="V42" s="40"/>
      <c r="W42" s="40"/>
      <c r="X42" s="40"/>
      <c r="Y42" s="41"/>
      <c r="Z42" s="18" t="s">
        <v>133</v>
      </c>
      <c r="AA42" s="19">
        <v>5</v>
      </c>
      <c r="AB42" s="19">
        <v>1</v>
      </c>
      <c r="AC42" s="42">
        <f t="shared" si="2"/>
        <v>5</v>
      </c>
      <c r="AD42" s="43"/>
      <c r="AE42" s="44" t="s">
        <v>121</v>
      </c>
      <c r="AF42" s="45"/>
      <c r="AG42" s="46"/>
      <c r="AH42" s="48" t="s">
        <v>122</v>
      </c>
      <c r="AI42" s="49"/>
      <c r="AJ42" s="50"/>
      <c r="AK42" s="36" t="s">
        <v>162</v>
      </c>
      <c r="AL42" s="37"/>
      <c r="AM42" s="37"/>
      <c r="AN42" s="37"/>
      <c r="AO42" s="37"/>
      <c r="AP42" s="37"/>
      <c r="AQ42" s="38"/>
      <c r="AR42" s="36"/>
      <c r="AS42" s="37"/>
      <c r="AT42" s="37"/>
      <c r="AU42" s="37"/>
      <c r="AV42" s="37"/>
      <c r="AW42" s="38"/>
      <c r="AX42" s="29">
        <v>45289</v>
      </c>
      <c r="AY42" s="30"/>
      <c r="AZ42" s="30"/>
      <c r="BA42" s="18"/>
      <c r="BB42" s="31"/>
      <c r="BC42" s="32"/>
      <c r="BD42" s="32"/>
      <c r="BE42" s="32"/>
      <c r="BF42" s="32"/>
      <c r="BG42" s="33"/>
    </row>
    <row r="43" spans="1:59" ht="196.9" customHeight="1" x14ac:dyDescent="0.25">
      <c r="A43" s="34" t="s">
        <v>225</v>
      </c>
      <c r="B43" s="35"/>
      <c r="C43" s="35"/>
      <c r="D43" s="35"/>
      <c r="E43" s="35"/>
      <c r="F43" s="35"/>
      <c r="G43" s="51" t="s">
        <v>143</v>
      </c>
      <c r="H43" s="51"/>
      <c r="I43" s="51"/>
      <c r="J43" s="51"/>
      <c r="K43" s="51"/>
      <c r="L43" s="51"/>
      <c r="M43" s="51"/>
      <c r="N43" s="51" t="s">
        <v>163</v>
      </c>
      <c r="O43" s="51"/>
      <c r="P43" s="51"/>
      <c r="Q43" s="51"/>
      <c r="R43" s="51"/>
      <c r="S43" s="51"/>
      <c r="T43" s="39"/>
      <c r="U43" s="40"/>
      <c r="V43" s="40"/>
      <c r="W43" s="40"/>
      <c r="X43" s="40"/>
      <c r="Y43" s="41"/>
      <c r="Z43" s="18" t="s">
        <v>133</v>
      </c>
      <c r="AA43" s="19">
        <v>5</v>
      </c>
      <c r="AB43" s="19">
        <v>3</v>
      </c>
      <c r="AC43" s="42">
        <f t="shared" si="2"/>
        <v>15</v>
      </c>
      <c r="AD43" s="43"/>
      <c r="AE43" s="44" t="s">
        <v>134</v>
      </c>
      <c r="AF43" s="45"/>
      <c r="AG43" s="46"/>
      <c r="AH43" s="48" t="s">
        <v>130</v>
      </c>
      <c r="AI43" s="49"/>
      <c r="AJ43" s="50"/>
      <c r="AK43" s="36" t="s">
        <v>164</v>
      </c>
      <c r="AL43" s="37"/>
      <c r="AM43" s="37"/>
      <c r="AN43" s="37"/>
      <c r="AO43" s="37"/>
      <c r="AP43" s="37"/>
      <c r="AQ43" s="38"/>
      <c r="AR43" s="36"/>
      <c r="AS43" s="37"/>
      <c r="AT43" s="37"/>
      <c r="AU43" s="37"/>
      <c r="AV43" s="37"/>
      <c r="AW43" s="38"/>
      <c r="AX43" s="29">
        <v>44925</v>
      </c>
      <c r="AY43" s="30"/>
      <c r="AZ43" s="30"/>
      <c r="BA43" s="18"/>
      <c r="BB43" s="31"/>
      <c r="BC43" s="32"/>
      <c r="BD43" s="32"/>
      <c r="BE43" s="32"/>
      <c r="BF43" s="32"/>
      <c r="BG43" s="33"/>
    </row>
    <row r="44" spans="1:59" ht="138" customHeight="1" x14ac:dyDescent="0.25">
      <c r="A44" s="34" t="s">
        <v>225</v>
      </c>
      <c r="B44" s="35"/>
      <c r="C44" s="35"/>
      <c r="D44" s="35"/>
      <c r="E44" s="35"/>
      <c r="F44" s="35"/>
      <c r="G44" s="51" t="s">
        <v>143</v>
      </c>
      <c r="H44" s="51"/>
      <c r="I44" s="51"/>
      <c r="J44" s="51"/>
      <c r="K44" s="51"/>
      <c r="L44" s="51"/>
      <c r="M44" s="51"/>
      <c r="N44" s="51" t="s">
        <v>165</v>
      </c>
      <c r="O44" s="51"/>
      <c r="P44" s="51"/>
      <c r="Q44" s="51"/>
      <c r="R44" s="51"/>
      <c r="S44" s="51"/>
      <c r="T44" s="39"/>
      <c r="U44" s="40"/>
      <c r="V44" s="40"/>
      <c r="W44" s="40"/>
      <c r="X44" s="40"/>
      <c r="Y44" s="41"/>
      <c r="Z44" s="18" t="s">
        <v>133</v>
      </c>
      <c r="AA44" s="19">
        <v>5</v>
      </c>
      <c r="AB44" s="19">
        <v>1</v>
      </c>
      <c r="AC44" s="42">
        <f t="shared" si="2"/>
        <v>5</v>
      </c>
      <c r="AD44" s="43"/>
      <c r="AE44" s="44" t="s">
        <v>121</v>
      </c>
      <c r="AF44" s="45"/>
      <c r="AG44" s="46"/>
      <c r="AH44" s="48" t="s">
        <v>122</v>
      </c>
      <c r="AI44" s="49"/>
      <c r="AJ44" s="50"/>
      <c r="AK44" s="36" t="s">
        <v>166</v>
      </c>
      <c r="AL44" s="37"/>
      <c r="AM44" s="37"/>
      <c r="AN44" s="37"/>
      <c r="AO44" s="37"/>
      <c r="AP44" s="37"/>
      <c r="AQ44" s="38"/>
      <c r="AR44" s="36"/>
      <c r="AS44" s="37"/>
      <c r="AT44" s="37"/>
      <c r="AU44" s="37"/>
      <c r="AV44" s="37"/>
      <c r="AW44" s="38"/>
      <c r="AX44" s="29">
        <v>45289</v>
      </c>
      <c r="AY44" s="30"/>
      <c r="AZ44" s="30"/>
      <c r="BA44" s="18"/>
      <c r="BB44" s="31"/>
      <c r="BC44" s="32"/>
      <c r="BD44" s="32"/>
      <c r="BE44" s="32"/>
      <c r="BF44" s="32"/>
      <c r="BG44" s="33"/>
    </row>
    <row r="45" spans="1:59" ht="196.9" customHeight="1" x14ac:dyDescent="0.25">
      <c r="A45" s="34" t="s">
        <v>225</v>
      </c>
      <c r="B45" s="35"/>
      <c r="C45" s="35"/>
      <c r="D45" s="35"/>
      <c r="E45" s="35"/>
      <c r="F45" s="35"/>
      <c r="G45" s="51" t="s">
        <v>143</v>
      </c>
      <c r="H45" s="51"/>
      <c r="I45" s="51"/>
      <c r="J45" s="51"/>
      <c r="K45" s="51"/>
      <c r="L45" s="51"/>
      <c r="M45" s="51"/>
      <c r="N45" s="51" t="s">
        <v>167</v>
      </c>
      <c r="O45" s="51"/>
      <c r="P45" s="51"/>
      <c r="Q45" s="51"/>
      <c r="R45" s="51"/>
      <c r="S45" s="51"/>
      <c r="T45" s="23"/>
      <c r="U45" s="24"/>
      <c r="V45" s="24"/>
      <c r="W45" s="24"/>
      <c r="X45" s="24"/>
      <c r="Y45" s="25"/>
      <c r="Z45" s="18" t="s">
        <v>133</v>
      </c>
      <c r="AA45" s="19">
        <v>5</v>
      </c>
      <c r="AB45" s="19">
        <v>1</v>
      </c>
      <c r="AC45" s="42">
        <f t="shared" si="2"/>
        <v>5</v>
      </c>
      <c r="AD45" s="43"/>
      <c r="AE45" s="44" t="s">
        <v>121</v>
      </c>
      <c r="AF45" s="45"/>
      <c r="AG45" s="46"/>
      <c r="AH45" s="48" t="s">
        <v>122</v>
      </c>
      <c r="AI45" s="49"/>
      <c r="AJ45" s="50"/>
      <c r="AK45" s="36" t="s">
        <v>168</v>
      </c>
      <c r="AL45" s="37"/>
      <c r="AM45" s="37"/>
      <c r="AN45" s="37"/>
      <c r="AO45" s="37"/>
      <c r="AP45" s="37"/>
      <c r="AQ45" s="38"/>
      <c r="AR45" s="20"/>
      <c r="AS45" s="21"/>
      <c r="AT45" s="21"/>
      <c r="AU45" s="21"/>
      <c r="AV45" s="21"/>
      <c r="AW45" s="22"/>
      <c r="AX45" s="29">
        <v>45289</v>
      </c>
      <c r="AY45" s="30"/>
      <c r="AZ45" s="30"/>
      <c r="BA45" s="18"/>
      <c r="BB45" s="26"/>
      <c r="BC45" s="27"/>
      <c r="BD45" s="27"/>
      <c r="BE45" s="27"/>
      <c r="BF45" s="27"/>
      <c r="BG45" s="28"/>
    </row>
    <row r="46" spans="1:59" ht="155.44999999999999" customHeight="1" x14ac:dyDescent="0.25">
      <c r="A46" s="34" t="s">
        <v>225</v>
      </c>
      <c r="B46" s="35"/>
      <c r="C46" s="35"/>
      <c r="D46" s="35"/>
      <c r="E46" s="35"/>
      <c r="F46" s="35"/>
      <c r="G46" s="36" t="s">
        <v>169</v>
      </c>
      <c r="H46" s="37"/>
      <c r="I46" s="37"/>
      <c r="J46" s="37"/>
      <c r="K46" s="37"/>
      <c r="L46" s="37"/>
      <c r="M46" s="38"/>
      <c r="N46" s="51" t="s">
        <v>170</v>
      </c>
      <c r="O46" s="51"/>
      <c r="P46" s="51"/>
      <c r="Q46" s="51"/>
      <c r="R46" s="51"/>
      <c r="S46" s="51"/>
      <c r="T46" s="23"/>
      <c r="U46" s="24"/>
      <c r="V46" s="24"/>
      <c r="W46" s="24"/>
      <c r="X46" s="24"/>
      <c r="Y46" s="25"/>
      <c r="Z46" s="18" t="s">
        <v>125</v>
      </c>
      <c r="AA46" s="19">
        <v>5</v>
      </c>
      <c r="AB46" s="19">
        <v>2</v>
      </c>
      <c r="AC46" s="42">
        <f t="shared" si="2"/>
        <v>10</v>
      </c>
      <c r="AD46" s="43"/>
      <c r="AE46" s="44" t="s">
        <v>119</v>
      </c>
      <c r="AF46" s="45"/>
      <c r="AG46" s="46"/>
      <c r="AH46" s="47" t="s">
        <v>120</v>
      </c>
      <c r="AI46" s="47"/>
      <c r="AJ46" s="47"/>
      <c r="AK46" s="36" t="s">
        <v>171</v>
      </c>
      <c r="AL46" s="37"/>
      <c r="AM46" s="37"/>
      <c r="AN46" s="37"/>
      <c r="AO46" s="37"/>
      <c r="AP46" s="37"/>
      <c r="AQ46" s="38"/>
      <c r="AR46" s="20"/>
      <c r="AS46" s="21"/>
      <c r="AT46" s="21"/>
      <c r="AU46" s="21"/>
      <c r="AV46" s="21"/>
      <c r="AW46" s="22"/>
      <c r="AX46" s="29">
        <v>45107</v>
      </c>
      <c r="AY46" s="30"/>
      <c r="AZ46" s="30"/>
      <c r="BA46" s="18"/>
      <c r="BB46" s="26"/>
      <c r="BC46" s="27"/>
      <c r="BD46" s="27"/>
      <c r="BE46" s="27"/>
      <c r="BF46" s="27"/>
      <c r="BG46" s="28"/>
    </row>
    <row r="47" spans="1:59" ht="155.44999999999999" customHeight="1" x14ac:dyDescent="0.25">
      <c r="A47" s="34" t="s">
        <v>225</v>
      </c>
      <c r="B47" s="35"/>
      <c r="C47" s="35"/>
      <c r="D47" s="35"/>
      <c r="E47" s="35"/>
      <c r="F47" s="35"/>
      <c r="G47" s="36" t="s">
        <v>169</v>
      </c>
      <c r="H47" s="37"/>
      <c r="I47" s="37"/>
      <c r="J47" s="37"/>
      <c r="K47" s="37"/>
      <c r="L47" s="37"/>
      <c r="M47" s="38"/>
      <c r="N47" s="51" t="s">
        <v>172</v>
      </c>
      <c r="O47" s="51"/>
      <c r="P47" s="51"/>
      <c r="Q47" s="51"/>
      <c r="R47" s="51"/>
      <c r="S47" s="51"/>
      <c r="T47" s="23"/>
      <c r="U47" s="24"/>
      <c r="V47" s="24"/>
      <c r="W47" s="24"/>
      <c r="X47" s="24"/>
      <c r="Y47" s="25"/>
      <c r="Z47" s="18" t="s">
        <v>125</v>
      </c>
      <c r="AA47" s="19">
        <v>5</v>
      </c>
      <c r="AB47" s="19">
        <v>1</v>
      </c>
      <c r="AC47" s="42">
        <f t="shared" si="2"/>
        <v>5</v>
      </c>
      <c r="AD47" s="43"/>
      <c r="AE47" s="44" t="s">
        <v>121</v>
      </c>
      <c r="AF47" s="45"/>
      <c r="AG47" s="46"/>
      <c r="AH47" s="48" t="s">
        <v>122</v>
      </c>
      <c r="AI47" s="49"/>
      <c r="AJ47" s="50"/>
      <c r="AK47" s="36" t="s">
        <v>173</v>
      </c>
      <c r="AL47" s="37"/>
      <c r="AM47" s="37"/>
      <c r="AN47" s="37"/>
      <c r="AO47" s="37"/>
      <c r="AP47" s="37"/>
      <c r="AQ47" s="38"/>
      <c r="AR47" s="20"/>
      <c r="AS47" s="21"/>
      <c r="AT47" s="21"/>
      <c r="AU47" s="21"/>
      <c r="AV47" s="21"/>
      <c r="AW47" s="22"/>
      <c r="AX47" s="29">
        <v>45289</v>
      </c>
      <c r="AY47" s="30"/>
      <c r="AZ47" s="30"/>
      <c r="BA47" s="18"/>
      <c r="BB47" s="26"/>
      <c r="BC47" s="27"/>
      <c r="BD47" s="27"/>
      <c r="BE47" s="27"/>
      <c r="BF47" s="27"/>
      <c r="BG47" s="28"/>
    </row>
    <row r="48" spans="1:59" ht="55.15" customHeight="1" x14ac:dyDescent="0.25">
      <c r="A48" s="34" t="s">
        <v>225</v>
      </c>
      <c r="B48" s="35"/>
      <c r="C48" s="35"/>
      <c r="D48" s="35"/>
      <c r="E48" s="35"/>
      <c r="F48" s="35"/>
      <c r="G48" s="36" t="s">
        <v>169</v>
      </c>
      <c r="H48" s="37"/>
      <c r="I48" s="37"/>
      <c r="J48" s="37"/>
      <c r="K48" s="37"/>
      <c r="L48" s="37"/>
      <c r="M48" s="38"/>
      <c r="N48" s="51" t="s">
        <v>174</v>
      </c>
      <c r="O48" s="51"/>
      <c r="P48" s="51"/>
      <c r="Q48" s="51"/>
      <c r="R48" s="51"/>
      <c r="S48" s="51"/>
      <c r="T48" s="23"/>
      <c r="U48" s="24"/>
      <c r="V48" s="24"/>
      <c r="W48" s="24"/>
      <c r="X48" s="24"/>
      <c r="Y48" s="25"/>
      <c r="Z48" s="18" t="s">
        <v>123</v>
      </c>
      <c r="AA48" s="19">
        <v>4</v>
      </c>
      <c r="AB48" s="19">
        <v>2</v>
      </c>
      <c r="AC48" s="42">
        <f t="shared" si="2"/>
        <v>8</v>
      </c>
      <c r="AD48" s="43"/>
      <c r="AE48" s="44" t="s">
        <v>119</v>
      </c>
      <c r="AF48" s="45"/>
      <c r="AG48" s="46"/>
      <c r="AH48" s="47" t="s">
        <v>120</v>
      </c>
      <c r="AI48" s="47"/>
      <c r="AJ48" s="47"/>
      <c r="AK48" s="36" t="s">
        <v>175</v>
      </c>
      <c r="AL48" s="37"/>
      <c r="AM48" s="37"/>
      <c r="AN48" s="37"/>
      <c r="AO48" s="37"/>
      <c r="AP48" s="37"/>
      <c r="AQ48" s="38"/>
      <c r="AR48" s="20"/>
      <c r="AS48" s="21"/>
      <c r="AT48" s="21"/>
      <c r="AU48" s="21"/>
      <c r="AV48" s="21"/>
      <c r="AW48" s="22"/>
      <c r="AX48" s="29">
        <v>45107</v>
      </c>
      <c r="AY48" s="30"/>
      <c r="AZ48" s="30"/>
      <c r="BA48" s="18"/>
      <c r="BB48" s="26"/>
      <c r="BC48" s="27"/>
      <c r="BD48" s="27"/>
      <c r="BE48" s="27"/>
      <c r="BF48" s="27"/>
      <c r="BG48" s="28"/>
    </row>
    <row r="49" spans="1:59" ht="55.15" customHeight="1" x14ac:dyDescent="0.25">
      <c r="A49" s="34" t="s">
        <v>225</v>
      </c>
      <c r="B49" s="35"/>
      <c r="C49" s="35"/>
      <c r="D49" s="35"/>
      <c r="E49" s="35"/>
      <c r="F49" s="35"/>
      <c r="G49" s="36" t="s">
        <v>169</v>
      </c>
      <c r="H49" s="37"/>
      <c r="I49" s="37"/>
      <c r="J49" s="37"/>
      <c r="K49" s="37"/>
      <c r="L49" s="37"/>
      <c r="M49" s="38"/>
      <c r="N49" s="51" t="s">
        <v>176</v>
      </c>
      <c r="O49" s="51"/>
      <c r="P49" s="51"/>
      <c r="Q49" s="51"/>
      <c r="R49" s="51"/>
      <c r="S49" s="51"/>
      <c r="T49" s="23"/>
      <c r="U49" s="24"/>
      <c r="V49" s="24"/>
      <c r="W49" s="24"/>
      <c r="X49" s="24"/>
      <c r="Y49" s="25"/>
      <c r="Z49" s="18" t="s">
        <v>123</v>
      </c>
      <c r="AA49" s="19">
        <v>4</v>
      </c>
      <c r="AB49" s="19">
        <v>5</v>
      </c>
      <c r="AC49" s="42">
        <f t="shared" si="2"/>
        <v>20</v>
      </c>
      <c r="AD49" s="43"/>
      <c r="AE49" s="44" t="s">
        <v>134</v>
      </c>
      <c r="AF49" s="45"/>
      <c r="AG49" s="46"/>
      <c r="AH49" s="47" t="s">
        <v>130</v>
      </c>
      <c r="AI49" s="47"/>
      <c r="AJ49" s="47"/>
      <c r="AK49" s="36" t="s">
        <v>177</v>
      </c>
      <c r="AL49" s="37"/>
      <c r="AM49" s="37"/>
      <c r="AN49" s="37"/>
      <c r="AO49" s="37"/>
      <c r="AP49" s="37"/>
      <c r="AQ49" s="38"/>
      <c r="AR49" s="20"/>
      <c r="AS49" s="21"/>
      <c r="AT49" s="21"/>
      <c r="AU49" s="21"/>
      <c r="AV49" s="21"/>
      <c r="AW49" s="22"/>
      <c r="AX49" s="52">
        <v>44834</v>
      </c>
      <c r="AY49" s="32"/>
      <c r="AZ49" s="33"/>
      <c r="BA49" s="18"/>
      <c r="BB49" s="26"/>
      <c r="BC49" s="27"/>
      <c r="BD49" s="27"/>
      <c r="BE49" s="27"/>
      <c r="BF49" s="27"/>
      <c r="BG49" s="28"/>
    </row>
    <row r="50" spans="1:59" ht="55.15" customHeight="1" x14ac:dyDescent="0.25">
      <c r="A50" s="34" t="s">
        <v>225</v>
      </c>
      <c r="B50" s="35"/>
      <c r="C50" s="35"/>
      <c r="D50" s="35"/>
      <c r="E50" s="35"/>
      <c r="F50" s="35"/>
      <c r="G50" s="36" t="s">
        <v>169</v>
      </c>
      <c r="H50" s="37"/>
      <c r="I50" s="37"/>
      <c r="J50" s="37"/>
      <c r="K50" s="37"/>
      <c r="L50" s="37"/>
      <c r="M50" s="38"/>
      <c r="N50" s="51" t="s">
        <v>136</v>
      </c>
      <c r="O50" s="51"/>
      <c r="P50" s="51"/>
      <c r="Q50" s="51"/>
      <c r="R50" s="51"/>
      <c r="S50" s="51"/>
      <c r="T50" s="23"/>
      <c r="U50" s="24"/>
      <c r="V50" s="24"/>
      <c r="W50" s="24"/>
      <c r="X50" s="24"/>
      <c r="Y50" s="25"/>
      <c r="Z50" s="18" t="s">
        <v>123</v>
      </c>
      <c r="AA50" s="19">
        <v>5</v>
      </c>
      <c r="AB50" s="19">
        <v>5</v>
      </c>
      <c r="AC50" s="42">
        <f t="shared" si="2"/>
        <v>25</v>
      </c>
      <c r="AD50" s="43"/>
      <c r="AE50" s="44" t="s">
        <v>156</v>
      </c>
      <c r="AF50" s="45"/>
      <c r="AG50" s="46"/>
      <c r="AH50" s="47" t="s">
        <v>157</v>
      </c>
      <c r="AI50" s="47"/>
      <c r="AJ50" s="47"/>
      <c r="AK50" s="36" t="s">
        <v>178</v>
      </c>
      <c r="AL50" s="37"/>
      <c r="AM50" s="37"/>
      <c r="AN50" s="37"/>
      <c r="AO50" s="37"/>
      <c r="AP50" s="37"/>
      <c r="AQ50" s="38"/>
      <c r="AR50" s="31"/>
      <c r="AS50" s="32"/>
      <c r="AT50" s="32"/>
      <c r="AU50" s="32"/>
      <c r="AV50" s="32"/>
      <c r="AW50" s="33"/>
      <c r="AX50" s="29">
        <v>44742</v>
      </c>
      <c r="AY50" s="30"/>
      <c r="AZ50" s="30"/>
      <c r="BA50" s="18"/>
      <c r="BB50" s="26"/>
      <c r="BC50" s="27"/>
      <c r="BD50" s="27"/>
      <c r="BE50" s="27"/>
      <c r="BF50" s="27"/>
      <c r="BG50" s="28"/>
    </row>
    <row r="51" spans="1:59" ht="55.15" customHeight="1" x14ac:dyDescent="0.25">
      <c r="A51" s="34" t="s">
        <v>225</v>
      </c>
      <c r="B51" s="35"/>
      <c r="C51" s="35"/>
      <c r="D51" s="35"/>
      <c r="E51" s="35"/>
      <c r="F51" s="35"/>
      <c r="G51" s="36" t="s">
        <v>169</v>
      </c>
      <c r="H51" s="37"/>
      <c r="I51" s="37"/>
      <c r="J51" s="37"/>
      <c r="K51" s="37"/>
      <c r="L51" s="37"/>
      <c r="M51" s="38"/>
      <c r="N51" s="36" t="s">
        <v>179</v>
      </c>
      <c r="O51" s="37"/>
      <c r="P51" s="37"/>
      <c r="Q51" s="37"/>
      <c r="R51" s="37"/>
      <c r="S51" s="38"/>
      <c r="T51" s="39"/>
      <c r="U51" s="40"/>
      <c r="V51" s="40"/>
      <c r="W51" s="40"/>
      <c r="X51" s="40"/>
      <c r="Y51" s="41"/>
      <c r="Z51" s="18" t="s">
        <v>123</v>
      </c>
      <c r="AA51" s="19">
        <v>3</v>
      </c>
      <c r="AB51" s="19">
        <v>2</v>
      </c>
      <c r="AC51" s="42">
        <f t="shared" si="2"/>
        <v>6</v>
      </c>
      <c r="AD51" s="43"/>
      <c r="AE51" s="44" t="s">
        <v>121</v>
      </c>
      <c r="AF51" s="45"/>
      <c r="AG51" s="46"/>
      <c r="AH51" s="48" t="s">
        <v>122</v>
      </c>
      <c r="AI51" s="49"/>
      <c r="AJ51" s="50"/>
      <c r="AK51" s="36" t="s">
        <v>180</v>
      </c>
      <c r="AL51" s="37"/>
      <c r="AM51" s="37"/>
      <c r="AN51" s="37"/>
      <c r="AO51" s="37"/>
      <c r="AP51" s="37"/>
      <c r="AQ51" s="38"/>
      <c r="AR51" s="36"/>
      <c r="AS51" s="37"/>
      <c r="AT51" s="37"/>
      <c r="AU51" s="37"/>
      <c r="AV51" s="37"/>
      <c r="AW51" s="38"/>
      <c r="AX51" s="29">
        <v>45289</v>
      </c>
      <c r="AY51" s="30"/>
      <c r="AZ51" s="30"/>
      <c r="BA51" s="18"/>
      <c r="BB51" s="31"/>
      <c r="BC51" s="32"/>
      <c r="BD51" s="32"/>
      <c r="BE51" s="32"/>
      <c r="BF51" s="32"/>
      <c r="BG51" s="33"/>
    </row>
    <row r="52" spans="1:59" ht="191.25" x14ac:dyDescent="0.25">
      <c r="A52" s="34" t="s">
        <v>225</v>
      </c>
      <c r="B52" s="35"/>
      <c r="C52" s="35"/>
      <c r="D52" s="35"/>
      <c r="E52" s="35"/>
      <c r="F52" s="35"/>
      <c r="G52" s="36" t="s">
        <v>169</v>
      </c>
      <c r="H52" s="37"/>
      <c r="I52" s="37"/>
      <c r="J52" s="37"/>
      <c r="K52" s="37"/>
      <c r="L52" s="37"/>
      <c r="M52" s="38"/>
      <c r="N52" s="36" t="s">
        <v>181</v>
      </c>
      <c r="O52" s="37"/>
      <c r="P52" s="37"/>
      <c r="Q52" s="37"/>
      <c r="R52" s="37"/>
      <c r="S52" s="38"/>
      <c r="T52" s="39"/>
      <c r="U52" s="40"/>
      <c r="V52" s="40"/>
      <c r="W52" s="40"/>
      <c r="X52" s="40"/>
      <c r="Y52" s="41"/>
      <c r="Z52" s="18" t="s">
        <v>127</v>
      </c>
      <c r="AA52" s="19">
        <v>4</v>
      </c>
      <c r="AB52" s="19">
        <v>3</v>
      </c>
      <c r="AC52" s="42">
        <f t="shared" si="2"/>
        <v>12</v>
      </c>
      <c r="AD52" s="43"/>
      <c r="AE52" s="44" t="s">
        <v>119</v>
      </c>
      <c r="AF52" s="45"/>
      <c r="AG52" s="46"/>
      <c r="AH52" s="47" t="s">
        <v>120</v>
      </c>
      <c r="AI52" s="47"/>
      <c r="AJ52" s="47"/>
      <c r="AK52" s="36" t="s">
        <v>182</v>
      </c>
      <c r="AL52" s="37"/>
      <c r="AM52" s="37"/>
      <c r="AN52" s="37"/>
      <c r="AO52" s="37"/>
      <c r="AP52" s="37"/>
      <c r="AQ52" s="38"/>
      <c r="AR52" s="36"/>
      <c r="AS52" s="37"/>
      <c r="AT52" s="37"/>
      <c r="AU52" s="37"/>
      <c r="AV52" s="37"/>
      <c r="AW52" s="38"/>
      <c r="AX52" s="29">
        <v>45107</v>
      </c>
      <c r="AY52" s="30"/>
      <c r="AZ52" s="30"/>
      <c r="BA52" s="18"/>
      <c r="BB52" s="31"/>
      <c r="BC52" s="32"/>
      <c r="BD52" s="32"/>
      <c r="BE52" s="32"/>
      <c r="BF52" s="32"/>
      <c r="BG52" s="33"/>
    </row>
    <row r="53" spans="1:59" ht="55.15" customHeight="1" x14ac:dyDescent="0.25">
      <c r="A53" s="34" t="s">
        <v>225</v>
      </c>
      <c r="B53" s="35"/>
      <c r="C53" s="35"/>
      <c r="D53" s="35"/>
      <c r="E53" s="35"/>
      <c r="F53" s="35"/>
      <c r="G53" s="36" t="s">
        <v>169</v>
      </c>
      <c r="H53" s="37"/>
      <c r="I53" s="37"/>
      <c r="J53" s="37"/>
      <c r="K53" s="37"/>
      <c r="L53" s="37"/>
      <c r="M53" s="38"/>
      <c r="N53" s="36" t="s">
        <v>183</v>
      </c>
      <c r="O53" s="37"/>
      <c r="P53" s="37"/>
      <c r="Q53" s="37"/>
      <c r="R53" s="37"/>
      <c r="S53" s="38"/>
      <c r="T53" s="39"/>
      <c r="U53" s="40"/>
      <c r="V53" s="40"/>
      <c r="W53" s="40"/>
      <c r="X53" s="40"/>
      <c r="Y53" s="41"/>
      <c r="Z53" s="18" t="s">
        <v>123</v>
      </c>
      <c r="AA53" s="19">
        <v>5</v>
      </c>
      <c r="AB53" s="19">
        <v>1</v>
      </c>
      <c r="AC53" s="42">
        <f t="shared" si="2"/>
        <v>5</v>
      </c>
      <c r="AD53" s="43"/>
      <c r="AE53" s="44" t="s">
        <v>121</v>
      </c>
      <c r="AF53" s="45"/>
      <c r="AG53" s="46"/>
      <c r="AH53" s="48" t="s">
        <v>122</v>
      </c>
      <c r="AI53" s="49"/>
      <c r="AJ53" s="50"/>
      <c r="AK53" s="36" t="s">
        <v>184</v>
      </c>
      <c r="AL53" s="37"/>
      <c r="AM53" s="37"/>
      <c r="AN53" s="37"/>
      <c r="AO53" s="37"/>
      <c r="AP53" s="37"/>
      <c r="AQ53" s="38"/>
      <c r="AR53" s="36"/>
      <c r="AS53" s="37"/>
      <c r="AT53" s="37"/>
      <c r="AU53" s="37"/>
      <c r="AV53" s="37"/>
      <c r="AW53" s="38"/>
      <c r="AX53" s="29">
        <v>45289</v>
      </c>
      <c r="AY53" s="30"/>
      <c r="AZ53" s="30"/>
      <c r="BA53" s="18"/>
      <c r="BB53" s="31"/>
      <c r="BC53" s="32"/>
      <c r="BD53" s="32"/>
      <c r="BE53" s="32"/>
      <c r="BF53" s="32"/>
      <c r="BG53" s="33"/>
    </row>
    <row r="54" spans="1:59" ht="55.15" customHeight="1" x14ac:dyDescent="0.25">
      <c r="A54" s="34" t="s">
        <v>225</v>
      </c>
      <c r="B54" s="35"/>
      <c r="C54" s="35"/>
      <c r="D54" s="35"/>
      <c r="E54" s="35"/>
      <c r="F54" s="35"/>
      <c r="G54" s="36" t="s">
        <v>169</v>
      </c>
      <c r="H54" s="37"/>
      <c r="I54" s="37"/>
      <c r="J54" s="37"/>
      <c r="K54" s="37"/>
      <c r="L54" s="37"/>
      <c r="M54" s="38"/>
      <c r="N54" s="36" t="s">
        <v>185</v>
      </c>
      <c r="O54" s="37"/>
      <c r="P54" s="37"/>
      <c r="Q54" s="37"/>
      <c r="R54" s="37"/>
      <c r="S54" s="38"/>
      <c r="T54" s="39"/>
      <c r="U54" s="40"/>
      <c r="V54" s="40"/>
      <c r="W54" s="40"/>
      <c r="X54" s="40"/>
      <c r="Y54" s="41"/>
      <c r="Z54" s="18" t="s">
        <v>123</v>
      </c>
      <c r="AA54" s="19">
        <v>5</v>
      </c>
      <c r="AB54" s="19">
        <v>2</v>
      </c>
      <c r="AC54" s="42">
        <f t="shared" si="2"/>
        <v>10</v>
      </c>
      <c r="AD54" s="43"/>
      <c r="AE54" s="44" t="s">
        <v>119</v>
      </c>
      <c r="AF54" s="45"/>
      <c r="AG54" s="46"/>
      <c r="AH54" s="47" t="s">
        <v>120</v>
      </c>
      <c r="AI54" s="47"/>
      <c r="AJ54" s="47"/>
      <c r="AK54" s="36" t="s">
        <v>186</v>
      </c>
      <c r="AL54" s="37"/>
      <c r="AM54" s="37"/>
      <c r="AN54" s="37"/>
      <c r="AO54" s="37"/>
      <c r="AP54" s="37"/>
      <c r="AQ54" s="38"/>
      <c r="AR54" s="36"/>
      <c r="AS54" s="37"/>
      <c r="AT54" s="37"/>
      <c r="AU54" s="37"/>
      <c r="AV54" s="37"/>
      <c r="AW54" s="38"/>
      <c r="AX54" s="29">
        <v>45107</v>
      </c>
      <c r="AY54" s="30"/>
      <c r="AZ54" s="30"/>
      <c r="BA54" s="18"/>
      <c r="BB54" s="31"/>
      <c r="BC54" s="32"/>
      <c r="BD54" s="32"/>
      <c r="BE54" s="32"/>
      <c r="BF54" s="32"/>
      <c r="BG54" s="33"/>
    </row>
    <row r="55" spans="1:59" ht="155.44999999999999" customHeight="1" x14ac:dyDescent="0.25">
      <c r="A55" s="34" t="s">
        <v>225</v>
      </c>
      <c r="B55" s="35"/>
      <c r="C55" s="35"/>
      <c r="D55" s="35"/>
      <c r="E55" s="35"/>
      <c r="F55" s="35"/>
      <c r="G55" s="36" t="s">
        <v>169</v>
      </c>
      <c r="H55" s="37"/>
      <c r="I55" s="37"/>
      <c r="J55" s="37"/>
      <c r="K55" s="37"/>
      <c r="L55" s="37"/>
      <c r="M55" s="38"/>
      <c r="N55" s="36" t="s">
        <v>187</v>
      </c>
      <c r="O55" s="37"/>
      <c r="P55" s="37"/>
      <c r="Q55" s="37"/>
      <c r="R55" s="37"/>
      <c r="S55" s="38"/>
      <c r="T55" s="39"/>
      <c r="U55" s="40"/>
      <c r="V55" s="40"/>
      <c r="W55" s="40"/>
      <c r="X55" s="40"/>
      <c r="Y55" s="41"/>
      <c r="Z55" s="18" t="s">
        <v>125</v>
      </c>
      <c r="AA55" s="19">
        <v>5</v>
      </c>
      <c r="AB55" s="19">
        <v>1</v>
      </c>
      <c r="AC55" s="42">
        <f t="shared" si="2"/>
        <v>5</v>
      </c>
      <c r="AD55" s="43"/>
      <c r="AE55" s="44" t="s">
        <v>121</v>
      </c>
      <c r="AF55" s="45"/>
      <c r="AG55" s="46"/>
      <c r="AH55" s="48" t="s">
        <v>122</v>
      </c>
      <c r="AI55" s="49"/>
      <c r="AJ55" s="50"/>
      <c r="AK55" s="36" t="s">
        <v>188</v>
      </c>
      <c r="AL55" s="37"/>
      <c r="AM55" s="37"/>
      <c r="AN55" s="37"/>
      <c r="AO55" s="37"/>
      <c r="AP55" s="37"/>
      <c r="AQ55" s="38"/>
      <c r="AR55" s="36"/>
      <c r="AS55" s="37"/>
      <c r="AT55" s="37"/>
      <c r="AU55" s="37"/>
      <c r="AV55" s="37"/>
      <c r="AW55" s="38"/>
      <c r="AX55" s="29">
        <v>45289</v>
      </c>
      <c r="AY55" s="30"/>
      <c r="AZ55" s="30"/>
      <c r="BA55" s="18"/>
      <c r="BB55" s="31"/>
      <c r="BC55" s="32"/>
      <c r="BD55" s="32"/>
      <c r="BE55" s="32"/>
      <c r="BF55" s="32"/>
      <c r="BG55" s="33"/>
    </row>
    <row r="56" spans="1:59" ht="155.44999999999999" customHeight="1" x14ac:dyDescent="0.25">
      <c r="A56" s="34" t="s">
        <v>225</v>
      </c>
      <c r="B56" s="35"/>
      <c r="C56" s="35"/>
      <c r="D56" s="35"/>
      <c r="E56" s="35"/>
      <c r="F56" s="35"/>
      <c r="G56" s="36" t="s">
        <v>169</v>
      </c>
      <c r="H56" s="37"/>
      <c r="I56" s="37"/>
      <c r="J56" s="37"/>
      <c r="K56" s="37"/>
      <c r="L56" s="37"/>
      <c r="M56" s="38"/>
      <c r="N56" s="36" t="s">
        <v>189</v>
      </c>
      <c r="O56" s="37"/>
      <c r="P56" s="37"/>
      <c r="Q56" s="37"/>
      <c r="R56" s="37"/>
      <c r="S56" s="38"/>
      <c r="T56" s="39"/>
      <c r="U56" s="40"/>
      <c r="V56" s="40"/>
      <c r="W56" s="40"/>
      <c r="X56" s="40"/>
      <c r="Y56" s="41"/>
      <c r="Z56" s="18" t="s">
        <v>125</v>
      </c>
      <c r="AA56" s="19">
        <v>5</v>
      </c>
      <c r="AB56" s="19">
        <v>2</v>
      </c>
      <c r="AC56" s="42">
        <f t="shared" si="2"/>
        <v>10</v>
      </c>
      <c r="AD56" s="43"/>
      <c r="AE56" s="44" t="s">
        <v>119</v>
      </c>
      <c r="AF56" s="45"/>
      <c r="AG56" s="46"/>
      <c r="AH56" s="47" t="s">
        <v>120</v>
      </c>
      <c r="AI56" s="47"/>
      <c r="AJ56" s="47"/>
      <c r="AK56" s="36" t="s">
        <v>190</v>
      </c>
      <c r="AL56" s="37"/>
      <c r="AM56" s="37"/>
      <c r="AN56" s="37"/>
      <c r="AO56" s="37"/>
      <c r="AP56" s="37"/>
      <c r="AQ56" s="38"/>
      <c r="AR56" s="36"/>
      <c r="AS56" s="37"/>
      <c r="AT56" s="37"/>
      <c r="AU56" s="37"/>
      <c r="AV56" s="37"/>
      <c r="AW56" s="38"/>
      <c r="AX56" s="29">
        <v>45107</v>
      </c>
      <c r="AY56" s="30"/>
      <c r="AZ56" s="30"/>
      <c r="BA56" s="18"/>
      <c r="BB56" s="31"/>
      <c r="BC56" s="32"/>
      <c r="BD56" s="32"/>
      <c r="BE56" s="32"/>
      <c r="BF56" s="32"/>
      <c r="BG56" s="33"/>
    </row>
    <row r="57" spans="1:59" ht="155.44999999999999" customHeight="1" x14ac:dyDescent="0.25">
      <c r="A57" s="34" t="s">
        <v>225</v>
      </c>
      <c r="B57" s="35"/>
      <c r="C57" s="35"/>
      <c r="D57" s="35"/>
      <c r="E57" s="35"/>
      <c r="F57" s="35"/>
      <c r="G57" s="36" t="s">
        <v>169</v>
      </c>
      <c r="H57" s="37"/>
      <c r="I57" s="37"/>
      <c r="J57" s="37"/>
      <c r="K57" s="37"/>
      <c r="L57" s="37"/>
      <c r="M57" s="38"/>
      <c r="N57" s="36" t="s">
        <v>191</v>
      </c>
      <c r="O57" s="37"/>
      <c r="P57" s="37"/>
      <c r="Q57" s="37"/>
      <c r="R57" s="37"/>
      <c r="S57" s="38"/>
      <c r="T57" s="39"/>
      <c r="U57" s="40"/>
      <c r="V57" s="40"/>
      <c r="W57" s="40"/>
      <c r="X57" s="40"/>
      <c r="Y57" s="41"/>
      <c r="Z57" s="18" t="s">
        <v>125</v>
      </c>
      <c r="AA57" s="19">
        <v>4</v>
      </c>
      <c r="AB57" s="19">
        <v>3</v>
      </c>
      <c r="AC57" s="42">
        <f t="shared" si="2"/>
        <v>12</v>
      </c>
      <c r="AD57" s="43"/>
      <c r="AE57" s="44" t="s">
        <v>119</v>
      </c>
      <c r="AF57" s="45"/>
      <c r="AG57" s="46"/>
      <c r="AH57" s="47" t="s">
        <v>120</v>
      </c>
      <c r="AI57" s="47"/>
      <c r="AJ57" s="47"/>
      <c r="AK57" s="36" t="s">
        <v>192</v>
      </c>
      <c r="AL57" s="37"/>
      <c r="AM57" s="37"/>
      <c r="AN57" s="37"/>
      <c r="AO57" s="37"/>
      <c r="AP57" s="37"/>
      <c r="AQ57" s="38"/>
      <c r="AR57" s="36"/>
      <c r="AS57" s="37"/>
      <c r="AT57" s="37"/>
      <c r="AU57" s="37"/>
      <c r="AV57" s="37"/>
      <c r="AW57" s="38"/>
      <c r="AX57" s="29">
        <v>45107</v>
      </c>
      <c r="AY57" s="30"/>
      <c r="AZ57" s="30"/>
      <c r="BA57" s="18"/>
      <c r="BB57" s="31"/>
      <c r="BC57" s="32"/>
      <c r="BD57" s="32"/>
      <c r="BE57" s="32"/>
      <c r="BF57" s="32"/>
      <c r="BG57" s="33"/>
    </row>
    <row r="58" spans="1:59" ht="155.44999999999999" customHeight="1" x14ac:dyDescent="0.25">
      <c r="A58" s="34" t="s">
        <v>225</v>
      </c>
      <c r="B58" s="35"/>
      <c r="C58" s="35"/>
      <c r="D58" s="35"/>
      <c r="E58" s="35"/>
      <c r="F58" s="35"/>
      <c r="G58" s="36" t="s">
        <v>169</v>
      </c>
      <c r="H58" s="37"/>
      <c r="I58" s="37"/>
      <c r="J58" s="37"/>
      <c r="K58" s="37"/>
      <c r="L58" s="37"/>
      <c r="M58" s="38"/>
      <c r="N58" s="36" t="s">
        <v>193</v>
      </c>
      <c r="O58" s="37"/>
      <c r="P58" s="37"/>
      <c r="Q58" s="37"/>
      <c r="R58" s="37"/>
      <c r="S58" s="38"/>
      <c r="T58" s="39"/>
      <c r="U58" s="40"/>
      <c r="V58" s="40"/>
      <c r="W58" s="40"/>
      <c r="X58" s="40"/>
      <c r="Y58" s="41"/>
      <c r="Z58" s="18" t="s">
        <v>125</v>
      </c>
      <c r="AA58" s="19">
        <v>5</v>
      </c>
      <c r="AB58" s="19">
        <v>3</v>
      </c>
      <c r="AC58" s="42">
        <f t="shared" si="2"/>
        <v>15</v>
      </c>
      <c r="AD58" s="43"/>
      <c r="AE58" s="44" t="s">
        <v>134</v>
      </c>
      <c r="AF58" s="45"/>
      <c r="AG58" s="46"/>
      <c r="AH58" s="48" t="s">
        <v>130</v>
      </c>
      <c r="AI58" s="49"/>
      <c r="AJ58" s="50"/>
      <c r="AK58" s="36" t="s">
        <v>194</v>
      </c>
      <c r="AL58" s="37"/>
      <c r="AM58" s="37"/>
      <c r="AN58" s="37"/>
      <c r="AO58" s="37"/>
      <c r="AP58" s="37"/>
      <c r="AQ58" s="38"/>
      <c r="AR58" s="36"/>
      <c r="AS58" s="37"/>
      <c r="AT58" s="37"/>
      <c r="AU58" s="37"/>
      <c r="AV58" s="37"/>
      <c r="AW58" s="38"/>
      <c r="AX58" s="29">
        <v>44925</v>
      </c>
      <c r="AY58" s="30"/>
      <c r="AZ58" s="30"/>
      <c r="BA58" s="18"/>
      <c r="BB58" s="31"/>
      <c r="BC58" s="32"/>
      <c r="BD58" s="32"/>
      <c r="BE58" s="32"/>
      <c r="BF58" s="32"/>
      <c r="BG58" s="33"/>
    </row>
    <row r="59" spans="1:59" ht="155.44999999999999" customHeight="1" x14ac:dyDescent="0.25">
      <c r="A59" s="34" t="s">
        <v>225</v>
      </c>
      <c r="B59" s="35"/>
      <c r="C59" s="35"/>
      <c r="D59" s="35"/>
      <c r="E59" s="35"/>
      <c r="F59" s="35"/>
      <c r="G59" s="36" t="s">
        <v>169</v>
      </c>
      <c r="H59" s="37"/>
      <c r="I59" s="37"/>
      <c r="J59" s="37"/>
      <c r="K59" s="37"/>
      <c r="L59" s="37"/>
      <c r="M59" s="38"/>
      <c r="N59" s="36" t="s">
        <v>195</v>
      </c>
      <c r="O59" s="37"/>
      <c r="P59" s="37"/>
      <c r="Q59" s="37"/>
      <c r="R59" s="37"/>
      <c r="S59" s="38"/>
      <c r="T59" s="39"/>
      <c r="U59" s="40"/>
      <c r="V59" s="40"/>
      <c r="W59" s="40"/>
      <c r="X59" s="40"/>
      <c r="Y59" s="41"/>
      <c r="Z59" s="18" t="s">
        <v>125</v>
      </c>
      <c r="AA59" s="19">
        <v>5</v>
      </c>
      <c r="AB59" s="19">
        <v>1</v>
      </c>
      <c r="AC59" s="42">
        <f t="shared" si="2"/>
        <v>5</v>
      </c>
      <c r="AD59" s="43"/>
      <c r="AE59" s="44" t="s">
        <v>121</v>
      </c>
      <c r="AF59" s="45"/>
      <c r="AG59" s="46"/>
      <c r="AH59" s="48" t="s">
        <v>122</v>
      </c>
      <c r="AI59" s="49"/>
      <c r="AJ59" s="50"/>
      <c r="AK59" s="36" t="s">
        <v>196</v>
      </c>
      <c r="AL59" s="37"/>
      <c r="AM59" s="37"/>
      <c r="AN59" s="37"/>
      <c r="AO59" s="37"/>
      <c r="AP59" s="37"/>
      <c r="AQ59" s="38"/>
      <c r="AR59" s="36"/>
      <c r="AS59" s="37"/>
      <c r="AT59" s="37"/>
      <c r="AU59" s="37"/>
      <c r="AV59" s="37"/>
      <c r="AW59" s="38"/>
      <c r="AX59" s="29">
        <v>45289</v>
      </c>
      <c r="AY59" s="30"/>
      <c r="AZ59" s="30"/>
      <c r="BA59" s="18"/>
      <c r="BB59" s="31"/>
      <c r="BC59" s="32"/>
      <c r="BD59" s="32"/>
      <c r="BE59" s="32"/>
      <c r="BF59" s="32"/>
      <c r="BG59" s="33"/>
    </row>
    <row r="60" spans="1:59" ht="55.15" customHeight="1" x14ac:dyDescent="0.25">
      <c r="A60" s="34" t="s">
        <v>225</v>
      </c>
      <c r="B60" s="35"/>
      <c r="C60" s="35"/>
      <c r="D60" s="35"/>
      <c r="E60" s="35"/>
      <c r="F60" s="35"/>
      <c r="G60" s="36" t="s">
        <v>169</v>
      </c>
      <c r="H60" s="37"/>
      <c r="I60" s="37"/>
      <c r="J60" s="37"/>
      <c r="K60" s="37"/>
      <c r="L60" s="37"/>
      <c r="M60" s="38"/>
      <c r="N60" s="36" t="s">
        <v>197</v>
      </c>
      <c r="O60" s="37"/>
      <c r="P60" s="37"/>
      <c r="Q60" s="37"/>
      <c r="R60" s="37"/>
      <c r="S60" s="38"/>
      <c r="T60" s="39"/>
      <c r="U60" s="40"/>
      <c r="V60" s="40"/>
      <c r="W60" s="40"/>
      <c r="X60" s="40"/>
      <c r="Y60" s="41"/>
      <c r="Z60" s="18" t="s">
        <v>123</v>
      </c>
      <c r="AA60" s="19">
        <v>5</v>
      </c>
      <c r="AB60" s="19">
        <v>3</v>
      </c>
      <c r="AC60" s="42">
        <f t="shared" si="2"/>
        <v>15</v>
      </c>
      <c r="AD60" s="43"/>
      <c r="AE60" s="44" t="s">
        <v>134</v>
      </c>
      <c r="AF60" s="45"/>
      <c r="AG60" s="46"/>
      <c r="AH60" s="48" t="s">
        <v>130</v>
      </c>
      <c r="AI60" s="49"/>
      <c r="AJ60" s="50"/>
      <c r="AK60" s="36" t="s">
        <v>198</v>
      </c>
      <c r="AL60" s="37"/>
      <c r="AM60" s="37"/>
      <c r="AN60" s="37"/>
      <c r="AO60" s="37"/>
      <c r="AP60" s="37"/>
      <c r="AQ60" s="38"/>
      <c r="AR60" s="36"/>
      <c r="AS60" s="37"/>
      <c r="AT60" s="37"/>
      <c r="AU60" s="37"/>
      <c r="AV60" s="37"/>
      <c r="AW60" s="38"/>
      <c r="AX60" s="29">
        <v>44925</v>
      </c>
      <c r="AY60" s="30"/>
      <c r="AZ60" s="30"/>
      <c r="BA60" s="18"/>
      <c r="BB60" s="31"/>
      <c r="BC60" s="32"/>
      <c r="BD60" s="32"/>
      <c r="BE60" s="32"/>
      <c r="BF60" s="32"/>
      <c r="BG60" s="33"/>
    </row>
    <row r="61" spans="1:59" ht="97.9" customHeight="1" x14ac:dyDescent="0.25">
      <c r="A61" s="34" t="s">
        <v>225</v>
      </c>
      <c r="B61" s="35"/>
      <c r="C61" s="35"/>
      <c r="D61" s="35"/>
      <c r="E61" s="35"/>
      <c r="F61" s="35"/>
      <c r="G61" s="36" t="s">
        <v>199</v>
      </c>
      <c r="H61" s="37"/>
      <c r="I61" s="37"/>
      <c r="J61" s="37"/>
      <c r="K61" s="37"/>
      <c r="L61" s="37"/>
      <c r="M61" s="38"/>
      <c r="N61" s="36" t="s">
        <v>200</v>
      </c>
      <c r="O61" s="37"/>
      <c r="P61" s="37"/>
      <c r="Q61" s="37"/>
      <c r="R61" s="37"/>
      <c r="S61" s="38"/>
      <c r="T61" s="39"/>
      <c r="U61" s="40"/>
      <c r="V61" s="40"/>
      <c r="W61" s="40"/>
      <c r="X61" s="40"/>
      <c r="Y61" s="41"/>
      <c r="Z61" s="18" t="s">
        <v>124</v>
      </c>
      <c r="AA61" s="19">
        <v>5</v>
      </c>
      <c r="AB61" s="19">
        <v>1</v>
      </c>
      <c r="AC61" s="42">
        <f t="shared" si="2"/>
        <v>5</v>
      </c>
      <c r="AD61" s="43"/>
      <c r="AE61" s="44" t="s">
        <v>121</v>
      </c>
      <c r="AF61" s="45"/>
      <c r="AG61" s="46"/>
      <c r="AH61" s="48" t="s">
        <v>122</v>
      </c>
      <c r="AI61" s="49"/>
      <c r="AJ61" s="50"/>
      <c r="AK61" s="36" t="s">
        <v>201</v>
      </c>
      <c r="AL61" s="37"/>
      <c r="AM61" s="37"/>
      <c r="AN61" s="37"/>
      <c r="AO61" s="37"/>
      <c r="AP61" s="37"/>
      <c r="AQ61" s="38"/>
      <c r="AR61" s="36"/>
      <c r="AS61" s="37"/>
      <c r="AT61" s="37"/>
      <c r="AU61" s="37"/>
      <c r="AV61" s="37"/>
      <c r="AW61" s="38"/>
      <c r="AX61" s="29">
        <v>45289</v>
      </c>
      <c r="AY61" s="30"/>
      <c r="AZ61" s="30"/>
      <c r="BA61" s="18"/>
      <c r="BB61" s="31"/>
      <c r="BC61" s="32"/>
      <c r="BD61" s="32"/>
      <c r="BE61" s="32"/>
      <c r="BF61" s="32"/>
      <c r="BG61" s="33"/>
    </row>
    <row r="62" spans="1:59" ht="97.9" customHeight="1" x14ac:dyDescent="0.25">
      <c r="A62" s="34" t="s">
        <v>225</v>
      </c>
      <c r="B62" s="35"/>
      <c r="C62" s="35"/>
      <c r="D62" s="35"/>
      <c r="E62" s="35"/>
      <c r="F62" s="35"/>
      <c r="G62" s="36" t="s">
        <v>199</v>
      </c>
      <c r="H62" s="37"/>
      <c r="I62" s="37"/>
      <c r="J62" s="37"/>
      <c r="K62" s="37"/>
      <c r="L62" s="37"/>
      <c r="M62" s="38"/>
      <c r="N62" s="36" t="s">
        <v>202</v>
      </c>
      <c r="O62" s="37"/>
      <c r="P62" s="37"/>
      <c r="Q62" s="37"/>
      <c r="R62" s="37"/>
      <c r="S62" s="38"/>
      <c r="T62" s="39"/>
      <c r="U62" s="40"/>
      <c r="V62" s="40"/>
      <c r="W62" s="40"/>
      <c r="X62" s="40"/>
      <c r="Y62" s="41"/>
      <c r="Z62" s="18" t="s">
        <v>124</v>
      </c>
      <c r="AA62" s="19">
        <v>5</v>
      </c>
      <c r="AB62" s="19">
        <v>1</v>
      </c>
      <c r="AC62" s="42">
        <f t="shared" si="2"/>
        <v>5</v>
      </c>
      <c r="AD62" s="43"/>
      <c r="AE62" s="44" t="s">
        <v>121</v>
      </c>
      <c r="AF62" s="45"/>
      <c r="AG62" s="46"/>
      <c r="AH62" s="48" t="s">
        <v>122</v>
      </c>
      <c r="AI62" s="49"/>
      <c r="AJ62" s="50"/>
      <c r="AK62" s="36" t="s">
        <v>203</v>
      </c>
      <c r="AL62" s="37"/>
      <c r="AM62" s="37"/>
      <c r="AN62" s="37"/>
      <c r="AO62" s="37"/>
      <c r="AP62" s="37"/>
      <c r="AQ62" s="38"/>
      <c r="AR62" s="36"/>
      <c r="AS62" s="37"/>
      <c r="AT62" s="37"/>
      <c r="AU62" s="37"/>
      <c r="AV62" s="37"/>
      <c r="AW62" s="38"/>
      <c r="AX62" s="29">
        <v>45289</v>
      </c>
      <c r="AY62" s="30"/>
      <c r="AZ62" s="30"/>
      <c r="BA62" s="18"/>
      <c r="BB62" s="31"/>
      <c r="BC62" s="32"/>
      <c r="BD62" s="32"/>
      <c r="BE62" s="32"/>
      <c r="BF62" s="32"/>
      <c r="BG62" s="33"/>
    </row>
    <row r="63" spans="1:59" ht="138" customHeight="1" x14ac:dyDescent="0.25">
      <c r="A63" s="34" t="s">
        <v>225</v>
      </c>
      <c r="B63" s="35"/>
      <c r="C63" s="35"/>
      <c r="D63" s="35"/>
      <c r="E63" s="35"/>
      <c r="F63" s="35"/>
      <c r="G63" s="36" t="s">
        <v>199</v>
      </c>
      <c r="H63" s="37"/>
      <c r="I63" s="37"/>
      <c r="J63" s="37"/>
      <c r="K63" s="37"/>
      <c r="L63" s="37"/>
      <c r="M63" s="38"/>
      <c r="N63" s="36" t="s">
        <v>204</v>
      </c>
      <c r="O63" s="37"/>
      <c r="P63" s="37"/>
      <c r="Q63" s="37"/>
      <c r="R63" s="37"/>
      <c r="S63" s="38"/>
      <c r="T63" s="39"/>
      <c r="U63" s="40"/>
      <c r="V63" s="40"/>
      <c r="W63" s="40"/>
      <c r="X63" s="40"/>
      <c r="Y63" s="41"/>
      <c r="Z63" s="18" t="s">
        <v>133</v>
      </c>
      <c r="AA63" s="19">
        <v>5</v>
      </c>
      <c r="AB63" s="19">
        <v>1</v>
      </c>
      <c r="AC63" s="42">
        <f t="shared" si="2"/>
        <v>5</v>
      </c>
      <c r="AD63" s="43"/>
      <c r="AE63" s="44" t="s">
        <v>121</v>
      </c>
      <c r="AF63" s="45"/>
      <c r="AG63" s="46"/>
      <c r="AH63" s="48" t="s">
        <v>122</v>
      </c>
      <c r="AI63" s="49"/>
      <c r="AJ63" s="50"/>
      <c r="AK63" s="36" t="s">
        <v>205</v>
      </c>
      <c r="AL63" s="37"/>
      <c r="AM63" s="37"/>
      <c r="AN63" s="37"/>
      <c r="AO63" s="37"/>
      <c r="AP63" s="37"/>
      <c r="AQ63" s="38"/>
      <c r="AR63" s="36"/>
      <c r="AS63" s="37"/>
      <c r="AT63" s="37"/>
      <c r="AU63" s="37"/>
      <c r="AV63" s="37"/>
      <c r="AW63" s="38"/>
      <c r="AX63" s="29">
        <v>45289</v>
      </c>
      <c r="AY63" s="30"/>
      <c r="AZ63" s="30"/>
      <c r="BA63" s="18"/>
      <c r="BB63" s="31"/>
      <c r="BC63" s="32"/>
      <c r="BD63" s="32"/>
      <c r="BE63" s="32"/>
      <c r="BF63" s="32"/>
      <c r="BG63" s="33"/>
    </row>
    <row r="64" spans="1:59" ht="138" customHeight="1" x14ac:dyDescent="0.25">
      <c r="A64" s="34" t="s">
        <v>225</v>
      </c>
      <c r="B64" s="35"/>
      <c r="C64" s="35"/>
      <c r="D64" s="35"/>
      <c r="E64" s="35"/>
      <c r="F64" s="35"/>
      <c r="G64" s="36" t="s">
        <v>199</v>
      </c>
      <c r="H64" s="37"/>
      <c r="I64" s="37"/>
      <c r="J64" s="37"/>
      <c r="K64" s="37"/>
      <c r="L64" s="37"/>
      <c r="M64" s="38"/>
      <c r="N64" s="36" t="s">
        <v>206</v>
      </c>
      <c r="O64" s="37"/>
      <c r="P64" s="37"/>
      <c r="Q64" s="37"/>
      <c r="R64" s="37"/>
      <c r="S64" s="38"/>
      <c r="T64" s="39"/>
      <c r="U64" s="40"/>
      <c r="V64" s="40"/>
      <c r="W64" s="40"/>
      <c r="X64" s="40"/>
      <c r="Y64" s="41"/>
      <c r="Z64" s="18" t="s">
        <v>133</v>
      </c>
      <c r="AA64" s="19">
        <v>5</v>
      </c>
      <c r="AB64" s="19">
        <v>3</v>
      </c>
      <c r="AC64" s="42">
        <f t="shared" si="2"/>
        <v>15</v>
      </c>
      <c r="AD64" s="43"/>
      <c r="AE64" s="44" t="s">
        <v>134</v>
      </c>
      <c r="AF64" s="45"/>
      <c r="AG64" s="46"/>
      <c r="AH64" s="48" t="s">
        <v>130</v>
      </c>
      <c r="AI64" s="49"/>
      <c r="AJ64" s="50"/>
      <c r="AK64" s="36" t="s">
        <v>207</v>
      </c>
      <c r="AL64" s="37"/>
      <c r="AM64" s="37"/>
      <c r="AN64" s="37"/>
      <c r="AO64" s="37"/>
      <c r="AP64" s="37"/>
      <c r="AQ64" s="38"/>
      <c r="AR64" s="36"/>
      <c r="AS64" s="37"/>
      <c r="AT64" s="37"/>
      <c r="AU64" s="37"/>
      <c r="AV64" s="37"/>
      <c r="AW64" s="38"/>
      <c r="AX64" s="29">
        <v>44925</v>
      </c>
      <c r="AY64" s="30"/>
      <c r="AZ64" s="30"/>
      <c r="BA64" s="18"/>
      <c r="BB64" s="31"/>
      <c r="BC64" s="32"/>
      <c r="BD64" s="32"/>
      <c r="BE64" s="32"/>
      <c r="BF64" s="32"/>
      <c r="BG64" s="33"/>
    </row>
    <row r="65" spans="1:59" ht="138" customHeight="1" x14ac:dyDescent="0.25">
      <c r="A65" s="34" t="s">
        <v>225</v>
      </c>
      <c r="B65" s="35"/>
      <c r="C65" s="35"/>
      <c r="D65" s="35"/>
      <c r="E65" s="35"/>
      <c r="F65" s="35"/>
      <c r="G65" s="36" t="s">
        <v>199</v>
      </c>
      <c r="H65" s="37"/>
      <c r="I65" s="37"/>
      <c r="J65" s="37"/>
      <c r="K65" s="37"/>
      <c r="L65" s="37"/>
      <c r="M65" s="38"/>
      <c r="N65" s="36" t="s">
        <v>208</v>
      </c>
      <c r="O65" s="37"/>
      <c r="P65" s="37"/>
      <c r="Q65" s="37"/>
      <c r="R65" s="37"/>
      <c r="S65" s="38"/>
      <c r="T65" s="39"/>
      <c r="U65" s="40"/>
      <c r="V65" s="40"/>
      <c r="W65" s="40"/>
      <c r="X65" s="40"/>
      <c r="Y65" s="41"/>
      <c r="Z65" s="18" t="s">
        <v>133</v>
      </c>
      <c r="AA65" s="19">
        <v>5</v>
      </c>
      <c r="AB65" s="19">
        <v>1</v>
      </c>
      <c r="AC65" s="42">
        <f t="shared" si="2"/>
        <v>5</v>
      </c>
      <c r="AD65" s="43"/>
      <c r="AE65" s="44" t="s">
        <v>121</v>
      </c>
      <c r="AF65" s="45"/>
      <c r="AG65" s="46"/>
      <c r="AH65" s="48" t="s">
        <v>122</v>
      </c>
      <c r="AI65" s="49"/>
      <c r="AJ65" s="50"/>
      <c r="AK65" s="36" t="s">
        <v>209</v>
      </c>
      <c r="AL65" s="37"/>
      <c r="AM65" s="37"/>
      <c r="AN65" s="37"/>
      <c r="AO65" s="37"/>
      <c r="AP65" s="37"/>
      <c r="AQ65" s="38"/>
      <c r="AR65" s="36"/>
      <c r="AS65" s="37"/>
      <c r="AT65" s="37"/>
      <c r="AU65" s="37"/>
      <c r="AV65" s="37"/>
      <c r="AW65" s="38"/>
      <c r="AX65" s="29">
        <v>45289</v>
      </c>
      <c r="AY65" s="30"/>
      <c r="AZ65" s="30"/>
      <c r="BA65" s="18"/>
      <c r="BB65" s="31"/>
      <c r="BC65" s="32"/>
      <c r="BD65" s="32"/>
      <c r="BE65" s="32"/>
      <c r="BF65" s="32"/>
      <c r="BG65" s="33"/>
    </row>
    <row r="66" spans="1:59" ht="138" customHeight="1" x14ac:dyDescent="0.25">
      <c r="A66" s="34" t="s">
        <v>225</v>
      </c>
      <c r="B66" s="35"/>
      <c r="C66" s="35"/>
      <c r="D66" s="35"/>
      <c r="E66" s="35"/>
      <c r="F66" s="35"/>
      <c r="G66" s="36" t="s">
        <v>199</v>
      </c>
      <c r="H66" s="37"/>
      <c r="I66" s="37"/>
      <c r="J66" s="37"/>
      <c r="K66" s="37"/>
      <c r="L66" s="37"/>
      <c r="M66" s="38"/>
      <c r="N66" s="36" t="s">
        <v>210</v>
      </c>
      <c r="O66" s="37"/>
      <c r="P66" s="37"/>
      <c r="Q66" s="37"/>
      <c r="R66" s="37"/>
      <c r="S66" s="38"/>
      <c r="T66" s="39"/>
      <c r="U66" s="40"/>
      <c r="V66" s="40"/>
      <c r="W66" s="40"/>
      <c r="X66" s="40"/>
      <c r="Y66" s="41"/>
      <c r="Z66" s="18" t="s">
        <v>133</v>
      </c>
      <c r="AA66" s="19">
        <v>5</v>
      </c>
      <c r="AB66" s="19">
        <v>1</v>
      </c>
      <c r="AC66" s="42">
        <f t="shared" si="2"/>
        <v>5</v>
      </c>
      <c r="AD66" s="43"/>
      <c r="AE66" s="44" t="s">
        <v>121</v>
      </c>
      <c r="AF66" s="45"/>
      <c r="AG66" s="46"/>
      <c r="AH66" s="48" t="s">
        <v>122</v>
      </c>
      <c r="AI66" s="49"/>
      <c r="AJ66" s="50"/>
      <c r="AK66" s="36" t="s">
        <v>211</v>
      </c>
      <c r="AL66" s="37"/>
      <c r="AM66" s="37"/>
      <c r="AN66" s="37"/>
      <c r="AO66" s="37"/>
      <c r="AP66" s="37"/>
      <c r="AQ66" s="38"/>
      <c r="AR66" s="36"/>
      <c r="AS66" s="37"/>
      <c r="AT66" s="37"/>
      <c r="AU66" s="37"/>
      <c r="AV66" s="37"/>
      <c r="AW66" s="38"/>
      <c r="AX66" s="29">
        <v>45289</v>
      </c>
      <c r="AY66" s="30"/>
      <c r="AZ66" s="30"/>
      <c r="BA66" s="18"/>
      <c r="BB66" s="31"/>
      <c r="BC66" s="32"/>
      <c r="BD66" s="32"/>
      <c r="BE66" s="32"/>
      <c r="BF66" s="32"/>
      <c r="BG66" s="33"/>
    </row>
    <row r="67" spans="1:59" ht="191.25" x14ac:dyDescent="0.25">
      <c r="A67" s="34" t="s">
        <v>225</v>
      </c>
      <c r="B67" s="35"/>
      <c r="C67" s="35"/>
      <c r="D67" s="35"/>
      <c r="E67" s="35"/>
      <c r="F67" s="35"/>
      <c r="G67" s="36" t="s">
        <v>212</v>
      </c>
      <c r="H67" s="37"/>
      <c r="I67" s="37"/>
      <c r="J67" s="37"/>
      <c r="K67" s="37"/>
      <c r="L67" s="37"/>
      <c r="M67" s="38"/>
      <c r="N67" s="36" t="s">
        <v>213</v>
      </c>
      <c r="O67" s="37"/>
      <c r="P67" s="37"/>
      <c r="Q67" s="37"/>
      <c r="R67" s="37"/>
      <c r="S67" s="38"/>
      <c r="T67" s="39"/>
      <c r="U67" s="40"/>
      <c r="V67" s="40"/>
      <c r="W67" s="40"/>
      <c r="X67" s="40"/>
      <c r="Y67" s="41"/>
      <c r="Z67" s="18" t="s">
        <v>127</v>
      </c>
      <c r="AA67" s="19">
        <v>4</v>
      </c>
      <c r="AB67" s="19">
        <v>1</v>
      </c>
      <c r="AC67" s="42">
        <f t="shared" si="2"/>
        <v>4</v>
      </c>
      <c r="AD67" s="43"/>
      <c r="AE67" s="44" t="s">
        <v>121</v>
      </c>
      <c r="AF67" s="45"/>
      <c r="AG67" s="46"/>
      <c r="AH67" s="48" t="s">
        <v>122</v>
      </c>
      <c r="AI67" s="49"/>
      <c r="AJ67" s="50"/>
      <c r="AK67" s="36" t="s">
        <v>214</v>
      </c>
      <c r="AL67" s="37"/>
      <c r="AM67" s="37"/>
      <c r="AN67" s="37"/>
      <c r="AO67" s="37"/>
      <c r="AP67" s="37"/>
      <c r="AQ67" s="38"/>
      <c r="AR67" s="36"/>
      <c r="AS67" s="37"/>
      <c r="AT67" s="37"/>
      <c r="AU67" s="37"/>
      <c r="AV67" s="37"/>
      <c r="AW67" s="38"/>
      <c r="AX67" s="29">
        <v>45289</v>
      </c>
      <c r="AY67" s="30"/>
      <c r="AZ67" s="30"/>
      <c r="BA67" s="18"/>
      <c r="BB67" s="31"/>
      <c r="BC67" s="32"/>
      <c r="BD67" s="32"/>
      <c r="BE67" s="32"/>
      <c r="BF67" s="32"/>
      <c r="BG67" s="33"/>
    </row>
    <row r="68" spans="1:59" ht="155.44999999999999" customHeight="1" x14ac:dyDescent="0.25">
      <c r="A68" s="34" t="s">
        <v>225</v>
      </c>
      <c r="B68" s="35"/>
      <c r="C68" s="35"/>
      <c r="D68" s="35"/>
      <c r="E68" s="35"/>
      <c r="F68" s="35"/>
      <c r="G68" s="36" t="s">
        <v>212</v>
      </c>
      <c r="H68" s="37"/>
      <c r="I68" s="37"/>
      <c r="J68" s="37"/>
      <c r="K68" s="37"/>
      <c r="L68" s="37"/>
      <c r="M68" s="38"/>
      <c r="N68" s="36" t="s">
        <v>215</v>
      </c>
      <c r="O68" s="37"/>
      <c r="P68" s="37"/>
      <c r="Q68" s="37"/>
      <c r="R68" s="37"/>
      <c r="S68" s="38"/>
      <c r="T68" s="39"/>
      <c r="U68" s="40"/>
      <c r="V68" s="40"/>
      <c r="W68" s="40"/>
      <c r="X68" s="40"/>
      <c r="Y68" s="41"/>
      <c r="Z68" s="18" t="s">
        <v>125</v>
      </c>
      <c r="AA68" s="19">
        <v>5</v>
      </c>
      <c r="AB68" s="19">
        <v>2</v>
      </c>
      <c r="AC68" s="42">
        <f t="shared" si="2"/>
        <v>10</v>
      </c>
      <c r="AD68" s="43"/>
      <c r="AE68" s="44" t="s">
        <v>119</v>
      </c>
      <c r="AF68" s="45"/>
      <c r="AG68" s="46"/>
      <c r="AH68" s="47" t="s">
        <v>120</v>
      </c>
      <c r="AI68" s="47"/>
      <c r="AJ68" s="47"/>
      <c r="AK68" s="36" t="s">
        <v>216</v>
      </c>
      <c r="AL68" s="37"/>
      <c r="AM68" s="37"/>
      <c r="AN68" s="37"/>
      <c r="AO68" s="37"/>
      <c r="AP68" s="37"/>
      <c r="AQ68" s="38"/>
      <c r="AR68" s="36"/>
      <c r="AS68" s="37"/>
      <c r="AT68" s="37"/>
      <c r="AU68" s="37"/>
      <c r="AV68" s="37"/>
      <c r="AW68" s="38"/>
      <c r="AX68" s="29">
        <v>45107</v>
      </c>
      <c r="AY68" s="30"/>
      <c r="AZ68" s="30"/>
      <c r="BA68" s="18"/>
      <c r="BB68" s="31"/>
      <c r="BC68" s="32"/>
      <c r="BD68" s="32"/>
      <c r="BE68" s="32"/>
      <c r="BF68" s="32"/>
      <c r="BG68" s="33"/>
    </row>
    <row r="69" spans="1:59" ht="155.44999999999999" customHeight="1" x14ac:dyDescent="0.25">
      <c r="A69" s="34" t="s">
        <v>225</v>
      </c>
      <c r="B69" s="35"/>
      <c r="C69" s="35"/>
      <c r="D69" s="35"/>
      <c r="E69" s="35"/>
      <c r="F69" s="35"/>
      <c r="G69" s="36" t="s">
        <v>212</v>
      </c>
      <c r="H69" s="37"/>
      <c r="I69" s="37"/>
      <c r="J69" s="37"/>
      <c r="K69" s="37"/>
      <c r="L69" s="37"/>
      <c r="M69" s="38"/>
      <c r="N69" s="36" t="s">
        <v>217</v>
      </c>
      <c r="O69" s="37"/>
      <c r="P69" s="37"/>
      <c r="Q69" s="37"/>
      <c r="R69" s="37"/>
      <c r="S69" s="38"/>
      <c r="T69" s="39"/>
      <c r="U69" s="40"/>
      <c r="V69" s="40"/>
      <c r="W69" s="40"/>
      <c r="X69" s="40"/>
      <c r="Y69" s="41"/>
      <c r="Z69" s="18" t="s">
        <v>125</v>
      </c>
      <c r="AA69" s="19">
        <v>4</v>
      </c>
      <c r="AB69" s="19">
        <v>1</v>
      </c>
      <c r="AC69" s="42">
        <f t="shared" si="2"/>
        <v>4</v>
      </c>
      <c r="AD69" s="43"/>
      <c r="AE69" s="44" t="s">
        <v>121</v>
      </c>
      <c r="AF69" s="45"/>
      <c r="AG69" s="46"/>
      <c r="AH69" s="48" t="s">
        <v>122</v>
      </c>
      <c r="AI69" s="49"/>
      <c r="AJ69" s="50"/>
      <c r="AK69" s="36" t="s">
        <v>218</v>
      </c>
      <c r="AL69" s="37"/>
      <c r="AM69" s="37"/>
      <c r="AN69" s="37"/>
      <c r="AO69" s="37"/>
      <c r="AP69" s="37"/>
      <c r="AQ69" s="38"/>
      <c r="AR69" s="36"/>
      <c r="AS69" s="37"/>
      <c r="AT69" s="37"/>
      <c r="AU69" s="37"/>
      <c r="AV69" s="37"/>
      <c r="AW69" s="38"/>
      <c r="AX69" s="29">
        <v>45289</v>
      </c>
      <c r="AY69" s="30"/>
      <c r="AZ69" s="30"/>
      <c r="BA69" s="18"/>
      <c r="BB69" s="31"/>
      <c r="BC69" s="32"/>
      <c r="BD69" s="32"/>
      <c r="BE69" s="32"/>
      <c r="BF69" s="32"/>
      <c r="BG69" s="33"/>
    </row>
    <row r="70" spans="1:59" ht="138" customHeight="1" x14ac:dyDescent="0.25">
      <c r="A70" s="34" t="s">
        <v>225</v>
      </c>
      <c r="B70" s="35"/>
      <c r="C70" s="35"/>
      <c r="D70" s="35"/>
      <c r="E70" s="35"/>
      <c r="F70" s="35"/>
      <c r="G70" s="36" t="s">
        <v>212</v>
      </c>
      <c r="H70" s="37"/>
      <c r="I70" s="37"/>
      <c r="J70" s="37"/>
      <c r="K70" s="37"/>
      <c r="L70" s="37"/>
      <c r="M70" s="38"/>
      <c r="N70" s="36" t="s">
        <v>219</v>
      </c>
      <c r="O70" s="37"/>
      <c r="P70" s="37"/>
      <c r="Q70" s="37"/>
      <c r="R70" s="37"/>
      <c r="S70" s="38"/>
      <c r="T70" s="39"/>
      <c r="U70" s="40"/>
      <c r="V70" s="40"/>
      <c r="W70" s="40"/>
      <c r="X70" s="40"/>
      <c r="Y70" s="41"/>
      <c r="Z70" s="18" t="s">
        <v>133</v>
      </c>
      <c r="AA70" s="19">
        <v>5</v>
      </c>
      <c r="AB70" s="19">
        <v>1</v>
      </c>
      <c r="AC70" s="42">
        <f t="shared" si="2"/>
        <v>5</v>
      </c>
      <c r="AD70" s="43"/>
      <c r="AE70" s="44" t="s">
        <v>121</v>
      </c>
      <c r="AF70" s="45"/>
      <c r="AG70" s="46"/>
      <c r="AH70" s="48" t="s">
        <v>122</v>
      </c>
      <c r="AI70" s="49"/>
      <c r="AJ70" s="50"/>
      <c r="AK70" s="36" t="s">
        <v>220</v>
      </c>
      <c r="AL70" s="37"/>
      <c r="AM70" s="37"/>
      <c r="AN70" s="37"/>
      <c r="AO70" s="37"/>
      <c r="AP70" s="37"/>
      <c r="AQ70" s="38"/>
      <c r="AR70" s="36"/>
      <c r="AS70" s="37"/>
      <c r="AT70" s="37"/>
      <c r="AU70" s="37"/>
      <c r="AV70" s="37"/>
      <c r="AW70" s="38"/>
      <c r="AX70" s="29">
        <v>45289</v>
      </c>
      <c r="AY70" s="30"/>
      <c r="AZ70" s="30"/>
      <c r="BA70" s="18"/>
      <c r="BB70" s="31"/>
      <c r="BC70" s="32"/>
      <c r="BD70" s="32"/>
      <c r="BE70" s="32"/>
      <c r="BF70" s="32"/>
      <c r="BG70" s="33"/>
    </row>
    <row r="71" spans="1:59" ht="138" customHeight="1" x14ac:dyDescent="0.25">
      <c r="A71" s="34" t="s">
        <v>225</v>
      </c>
      <c r="B71" s="35"/>
      <c r="C71" s="35"/>
      <c r="D71" s="35"/>
      <c r="E71" s="35"/>
      <c r="F71" s="35"/>
      <c r="G71" s="36" t="s">
        <v>212</v>
      </c>
      <c r="H71" s="37"/>
      <c r="I71" s="37"/>
      <c r="J71" s="37"/>
      <c r="K71" s="37"/>
      <c r="L71" s="37"/>
      <c r="M71" s="38"/>
      <c r="N71" s="36" t="s">
        <v>221</v>
      </c>
      <c r="O71" s="37"/>
      <c r="P71" s="37"/>
      <c r="Q71" s="37"/>
      <c r="R71" s="37"/>
      <c r="S71" s="38"/>
      <c r="T71" s="39"/>
      <c r="U71" s="40"/>
      <c r="V71" s="40"/>
      <c r="W71" s="40"/>
      <c r="X71" s="40"/>
      <c r="Y71" s="41"/>
      <c r="Z71" s="18" t="s">
        <v>133</v>
      </c>
      <c r="AA71" s="19">
        <v>5</v>
      </c>
      <c r="AB71" s="19">
        <v>1</v>
      </c>
      <c r="AC71" s="42">
        <f t="shared" si="2"/>
        <v>5</v>
      </c>
      <c r="AD71" s="43"/>
      <c r="AE71" s="44" t="s">
        <v>121</v>
      </c>
      <c r="AF71" s="45"/>
      <c r="AG71" s="46"/>
      <c r="AH71" s="48" t="s">
        <v>122</v>
      </c>
      <c r="AI71" s="49"/>
      <c r="AJ71" s="50"/>
      <c r="AK71" s="36" t="s">
        <v>222</v>
      </c>
      <c r="AL71" s="37"/>
      <c r="AM71" s="37"/>
      <c r="AN71" s="37"/>
      <c r="AO71" s="37"/>
      <c r="AP71" s="37"/>
      <c r="AQ71" s="38"/>
      <c r="AR71" s="36"/>
      <c r="AS71" s="37"/>
      <c r="AT71" s="37"/>
      <c r="AU71" s="37"/>
      <c r="AV71" s="37"/>
      <c r="AW71" s="38"/>
      <c r="AX71" s="29">
        <v>45289</v>
      </c>
      <c r="AY71" s="30"/>
      <c r="AZ71" s="30"/>
      <c r="BA71" s="18"/>
      <c r="BB71" s="31"/>
      <c r="BC71" s="32"/>
      <c r="BD71" s="32"/>
      <c r="BE71" s="32"/>
      <c r="BF71" s="32"/>
      <c r="BG71" s="33"/>
    </row>
    <row r="72" spans="1:59" ht="191.25" x14ac:dyDescent="0.25">
      <c r="A72" s="34" t="s">
        <v>225</v>
      </c>
      <c r="B72" s="35"/>
      <c r="C72" s="35"/>
      <c r="D72" s="35"/>
      <c r="E72" s="35"/>
      <c r="F72" s="35"/>
      <c r="G72" s="36" t="s">
        <v>212</v>
      </c>
      <c r="H72" s="37"/>
      <c r="I72" s="37"/>
      <c r="J72" s="37"/>
      <c r="K72" s="37"/>
      <c r="L72" s="37"/>
      <c r="M72" s="38"/>
      <c r="N72" s="36" t="s">
        <v>223</v>
      </c>
      <c r="O72" s="37"/>
      <c r="P72" s="37"/>
      <c r="Q72" s="37"/>
      <c r="R72" s="37"/>
      <c r="S72" s="38"/>
      <c r="T72" s="39"/>
      <c r="U72" s="40"/>
      <c r="V72" s="40"/>
      <c r="W72" s="40"/>
      <c r="X72" s="40"/>
      <c r="Y72" s="41"/>
      <c r="Z72" s="18" t="s">
        <v>127</v>
      </c>
      <c r="AA72" s="19">
        <v>5</v>
      </c>
      <c r="AB72" s="19">
        <v>2</v>
      </c>
      <c r="AC72" s="42">
        <f t="shared" si="2"/>
        <v>10</v>
      </c>
      <c r="AD72" s="43"/>
      <c r="AE72" s="44" t="s">
        <v>119</v>
      </c>
      <c r="AF72" s="45"/>
      <c r="AG72" s="46"/>
      <c r="AH72" s="47" t="s">
        <v>120</v>
      </c>
      <c r="AI72" s="47"/>
      <c r="AJ72" s="47"/>
      <c r="AK72" s="36" t="s">
        <v>224</v>
      </c>
      <c r="AL72" s="37"/>
      <c r="AM72" s="37"/>
      <c r="AN72" s="37"/>
      <c r="AO72" s="37"/>
      <c r="AP72" s="37"/>
      <c r="AQ72" s="38"/>
      <c r="AR72" s="36"/>
      <c r="AS72" s="37"/>
      <c r="AT72" s="37"/>
      <c r="AU72" s="37"/>
      <c r="AV72" s="37"/>
      <c r="AW72" s="38"/>
      <c r="AX72" s="29">
        <v>45107</v>
      </c>
      <c r="AY72" s="30"/>
      <c r="AZ72" s="30"/>
      <c r="BA72" s="18"/>
      <c r="BB72" s="31"/>
      <c r="BC72" s="32"/>
      <c r="BD72" s="32"/>
      <c r="BE72" s="32"/>
      <c r="BF72" s="32"/>
      <c r="BG72" s="33"/>
    </row>
    <row r="73" spans="1:59" x14ac:dyDescent="0.25">
      <c r="G73" s="10"/>
      <c r="H73" s="10"/>
      <c r="I73" s="10"/>
      <c r="J73" s="10"/>
      <c r="K73" s="10"/>
      <c r="L73" s="10"/>
      <c r="M73" s="10"/>
    </row>
  </sheetData>
  <dataConsolidate/>
  <mergeCells count="701">
    <mergeCell ref="AX6:BD6"/>
    <mergeCell ref="BB30:BG30"/>
    <mergeCell ref="A30:F30"/>
    <mergeCell ref="G30:M30"/>
    <mergeCell ref="N30:S30"/>
    <mergeCell ref="T30:Y30"/>
    <mergeCell ref="AE30:AG30"/>
    <mergeCell ref="AH30:AJ30"/>
    <mergeCell ref="AK30:AQ30"/>
    <mergeCell ref="AR30:AW30"/>
    <mergeCell ref="AX30:AZ30"/>
    <mergeCell ref="BB27:BG27"/>
    <mergeCell ref="A28:F28"/>
    <mergeCell ref="G28:M28"/>
    <mergeCell ref="N28:S28"/>
    <mergeCell ref="T28:Y28"/>
    <mergeCell ref="AE28:AG28"/>
    <mergeCell ref="AH28:AJ28"/>
    <mergeCell ref="AK28:AQ28"/>
    <mergeCell ref="AR28:AW28"/>
    <mergeCell ref="AX28:AZ28"/>
    <mergeCell ref="BB28:BG28"/>
    <mergeCell ref="A27:F27"/>
    <mergeCell ref="G27:M27"/>
    <mergeCell ref="N27:S27"/>
    <mergeCell ref="T27:Y27"/>
    <mergeCell ref="AE27:AG27"/>
    <mergeCell ref="AH27:AJ27"/>
    <mergeCell ref="AK27:AQ27"/>
    <mergeCell ref="AR27:AW27"/>
    <mergeCell ref="AX27:AZ27"/>
    <mergeCell ref="AX25:AZ25"/>
    <mergeCell ref="BB25:BG25"/>
    <mergeCell ref="BB26:BG26"/>
    <mergeCell ref="A26:F26"/>
    <mergeCell ref="G26:M26"/>
    <mergeCell ref="N26:S26"/>
    <mergeCell ref="T26:Y26"/>
    <mergeCell ref="AE26:AG26"/>
    <mergeCell ref="AH26:AJ26"/>
    <mergeCell ref="AK26:AQ26"/>
    <mergeCell ref="AR26:AW26"/>
    <mergeCell ref="AX26:AZ26"/>
    <mergeCell ref="A25:F25"/>
    <mergeCell ref="G25:M25"/>
    <mergeCell ref="N25:S25"/>
    <mergeCell ref="T25:Y25"/>
    <mergeCell ref="AE25:AG25"/>
    <mergeCell ref="AH25:AJ25"/>
    <mergeCell ref="AK25:AQ25"/>
    <mergeCell ref="AR25:AW25"/>
    <mergeCell ref="BB21:BG21"/>
    <mergeCell ref="AX23:AZ23"/>
    <mergeCell ref="BB23:BG23"/>
    <mergeCell ref="A24:F24"/>
    <mergeCell ref="G24:M24"/>
    <mergeCell ref="N24:S24"/>
    <mergeCell ref="T24:Y24"/>
    <mergeCell ref="AC24:AD24"/>
    <mergeCell ref="AE24:AG24"/>
    <mergeCell ref="AH24:AJ24"/>
    <mergeCell ref="AK24:AQ24"/>
    <mergeCell ref="AR24:AW24"/>
    <mergeCell ref="AX24:AZ24"/>
    <mergeCell ref="BB24:BG24"/>
    <mergeCell ref="A23:F23"/>
    <mergeCell ref="G23:M23"/>
    <mergeCell ref="N23:S23"/>
    <mergeCell ref="T23:Y23"/>
    <mergeCell ref="AC23:AD23"/>
    <mergeCell ref="AE23:AG23"/>
    <mergeCell ref="AH23:AJ23"/>
    <mergeCell ref="AK23:AQ23"/>
    <mergeCell ref="AR23:AW23"/>
    <mergeCell ref="A22:F22"/>
    <mergeCell ref="G22:M22"/>
    <mergeCell ref="N22:S22"/>
    <mergeCell ref="T22:Y22"/>
    <mergeCell ref="AC22:AD22"/>
    <mergeCell ref="AE22:AG22"/>
    <mergeCell ref="AH22:AJ22"/>
    <mergeCell ref="AK22:AQ22"/>
    <mergeCell ref="AR22:AW22"/>
    <mergeCell ref="A21:F21"/>
    <mergeCell ref="G21:M21"/>
    <mergeCell ref="N21:S21"/>
    <mergeCell ref="T21:Y21"/>
    <mergeCell ref="AC21:AD21"/>
    <mergeCell ref="AE21:AG21"/>
    <mergeCell ref="AH21:AJ21"/>
    <mergeCell ref="AK21:AQ21"/>
    <mergeCell ref="AX18:AZ18"/>
    <mergeCell ref="A18:F18"/>
    <mergeCell ref="G18:M18"/>
    <mergeCell ref="N18:S18"/>
    <mergeCell ref="T18:Y18"/>
    <mergeCell ref="AC18:AD18"/>
    <mergeCell ref="AE18:AG18"/>
    <mergeCell ref="AH18:AJ18"/>
    <mergeCell ref="AK18:AQ18"/>
    <mergeCell ref="AR18:AW18"/>
    <mergeCell ref="AX21:AZ21"/>
    <mergeCell ref="A19:F19"/>
    <mergeCell ref="G19:M19"/>
    <mergeCell ref="N19:S19"/>
    <mergeCell ref="T19:Y19"/>
    <mergeCell ref="AC19:AD19"/>
    <mergeCell ref="A16:F16"/>
    <mergeCell ref="G16:M16"/>
    <mergeCell ref="N16:S16"/>
    <mergeCell ref="T16:Y16"/>
    <mergeCell ref="AC16:AD16"/>
    <mergeCell ref="AE16:AG16"/>
    <mergeCell ref="AH16:AJ16"/>
    <mergeCell ref="AK16:AQ16"/>
    <mergeCell ref="AR16:AW16"/>
    <mergeCell ref="AX22:AZ22"/>
    <mergeCell ref="BB22:BG22"/>
    <mergeCell ref="A17:F17"/>
    <mergeCell ref="G17:M17"/>
    <mergeCell ref="N17:S17"/>
    <mergeCell ref="T17:Y17"/>
    <mergeCell ref="AC17:AD17"/>
    <mergeCell ref="AE17:AG17"/>
    <mergeCell ref="AH17:AJ17"/>
    <mergeCell ref="AK17:AQ17"/>
    <mergeCell ref="AR17:AW17"/>
    <mergeCell ref="AE19:AG19"/>
    <mergeCell ref="AH19:AJ19"/>
    <mergeCell ref="AK19:AQ19"/>
    <mergeCell ref="AR19:AW19"/>
    <mergeCell ref="A20:F20"/>
    <mergeCell ref="G20:M20"/>
    <mergeCell ref="N20:S20"/>
    <mergeCell ref="T20:Y20"/>
    <mergeCell ref="AC20:AD20"/>
    <mergeCell ref="AE20:AG20"/>
    <mergeCell ref="AH20:AJ20"/>
    <mergeCell ref="AK20:AQ20"/>
    <mergeCell ref="AR20:AW20"/>
    <mergeCell ref="AX16:AZ16"/>
    <mergeCell ref="BB16:BG16"/>
    <mergeCell ref="AX17:AZ17"/>
    <mergeCell ref="BB17:BG17"/>
    <mergeCell ref="AX19:AZ19"/>
    <mergeCell ref="BB19:BG19"/>
    <mergeCell ref="AX20:AZ20"/>
    <mergeCell ref="BB20:BG20"/>
    <mergeCell ref="BB18:BG18"/>
    <mergeCell ref="BB10:BG10"/>
    <mergeCell ref="AX10:AZ10"/>
    <mergeCell ref="AR10:AW10"/>
    <mergeCell ref="AH10:AJ10"/>
    <mergeCell ref="BB8:BG8"/>
    <mergeCell ref="AK10:AQ10"/>
    <mergeCell ref="A8:M8"/>
    <mergeCell ref="N9:S9"/>
    <mergeCell ref="T9:Y9"/>
    <mergeCell ref="AK9:AQ9"/>
    <mergeCell ref="N8:AJ8"/>
    <mergeCell ref="AC9:AD9"/>
    <mergeCell ref="AC10:AD10"/>
    <mergeCell ref="A9:F9"/>
    <mergeCell ref="G10:M10"/>
    <mergeCell ref="N10:S10"/>
    <mergeCell ref="T10:Y10"/>
    <mergeCell ref="AE10:AG10"/>
    <mergeCell ref="AX9:AZ9"/>
    <mergeCell ref="AR9:AW9"/>
    <mergeCell ref="AH9:AJ9"/>
    <mergeCell ref="BB9:BG9"/>
    <mergeCell ref="AK8:BA8"/>
    <mergeCell ref="BB14:BG14"/>
    <mergeCell ref="AC11:AD11"/>
    <mergeCell ref="AC12:AD12"/>
    <mergeCell ref="AC13:AD13"/>
    <mergeCell ref="AX13:AZ13"/>
    <mergeCell ref="AE13:AG13"/>
    <mergeCell ref="G12:M12"/>
    <mergeCell ref="N12:S12"/>
    <mergeCell ref="T12:Y12"/>
    <mergeCell ref="AH11:AJ11"/>
    <mergeCell ref="AH13:AJ13"/>
    <mergeCell ref="AK13:AQ13"/>
    <mergeCell ref="AR13:AW13"/>
    <mergeCell ref="AK14:AQ14"/>
    <mergeCell ref="AR14:AW14"/>
    <mergeCell ref="AK11:AQ11"/>
    <mergeCell ref="AR11:AW11"/>
    <mergeCell ref="AX11:AZ11"/>
    <mergeCell ref="BB11:BG11"/>
    <mergeCell ref="AE12:AG12"/>
    <mergeCell ref="BB13:BG13"/>
    <mergeCell ref="AH12:AJ12"/>
    <mergeCell ref="AK12:AQ12"/>
    <mergeCell ref="AR12:AW12"/>
    <mergeCell ref="A6:D6"/>
    <mergeCell ref="E6:R6"/>
    <mergeCell ref="BE6:BG6"/>
    <mergeCell ref="G15:M15"/>
    <mergeCell ref="N15:S15"/>
    <mergeCell ref="T15:Y15"/>
    <mergeCell ref="AH15:AJ15"/>
    <mergeCell ref="AK15:AQ15"/>
    <mergeCell ref="AR15:AW15"/>
    <mergeCell ref="AX15:AZ15"/>
    <mergeCell ref="BB15:BG15"/>
    <mergeCell ref="AE14:AG14"/>
    <mergeCell ref="AE15:AG15"/>
    <mergeCell ref="G14:M14"/>
    <mergeCell ref="N14:S14"/>
    <mergeCell ref="T14:Y14"/>
    <mergeCell ref="AH14:AJ14"/>
    <mergeCell ref="AX14:AZ14"/>
    <mergeCell ref="AC14:AD14"/>
    <mergeCell ref="BB12:BG12"/>
    <mergeCell ref="G13:M13"/>
    <mergeCell ref="N13:S13"/>
    <mergeCell ref="N11:S11"/>
    <mergeCell ref="T11:Y11"/>
    <mergeCell ref="F1:BB4"/>
    <mergeCell ref="AR21:AW21"/>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A15:F15"/>
    <mergeCell ref="G9:M9"/>
    <mergeCell ref="G11:M11"/>
    <mergeCell ref="T13:Y13"/>
    <mergeCell ref="AX12:AZ12"/>
    <mergeCell ref="AC15:AD15"/>
    <mergeCell ref="AE9:AG9"/>
    <mergeCell ref="AE11:AG11"/>
    <mergeCell ref="AC30:AD30"/>
    <mergeCell ref="A31:F31"/>
    <mergeCell ref="G31:M31"/>
    <mergeCell ref="N31:S31"/>
    <mergeCell ref="T31:Y31"/>
    <mergeCell ref="AC31:AD31"/>
    <mergeCell ref="AE31:AG31"/>
    <mergeCell ref="AH31:AJ31"/>
    <mergeCell ref="AK31:AQ31"/>
    <mergeCell ref="BB31:BG31"/>
    <mergeCell ref="A32:F32"/>
    <mergeCell ref="G32:M32"/>
    <mergeCell ref="N32:S32"/>
    <mergeCell ref="T32:Y32"/>
    <mergeCell ref="AC32:AD32"/>
    <mergeCell ref="AE32:AG32"/>
    <mergeCell ref="AH32:AJ32"/>
    <mergeCell ref="AK32:AQ32"/>
    <mergeCell ref="AR32:AW32"/>
    <mergeCell ref="AX32:AZ32"/>
    <mergeCell ref="BB32:BG32"/>
    <mergeCell ref="BB33:BG33"/>
    <mergeCell ref="A34:F34"/>
    <mergeCell ref="G34:M34"/>
    <mergeCell ref="N34:S34"/>
    <mergeCell ref="T34:Y34"/>
    <mergeCell ref="AC34:AD34"/>
    <mergeCell ref="AE34:AG34"/>
    <mergeCell ref="AH34:AJ34"/>
    <mergeCell ref="AK34:AQ34"/>
    <mergeCell ref="AR34:AW34"/>
    <mergeCell ref="AX34:AZ34"/>
    <mergeCell ref="BB34:BG34"/>
    <mergeCell ref="A33:F33"/>
    <mergeCell ref="G33:M33"/>
    <mergeCell ref="N33:S33"/>
    <mergeCell ref="T33:Y33"/>
    <mergeCell ref="AC33:AD33"/>
    <mergeCell ref="AE33:AG33"/>
    <mergeCell ref="AH33:AJ33"/>
    <mergeCell ref="AK33:AQ33"/>
    <mergeCell ref="AR33:AW33"/>
    <mergeCell ref="BB35:BG35"/>
    <mergeCell ref="A36:F36"/>
    <mergeCell ref="G36:M36"/>
    <mergeCell ref="N36:S36"/>
    <mergeCell ref="T36:Y36"/>
    <mergeCell ref="AC36:AD36"/>
    <mergeCell ref="AE36:AG36"/>
    <mergeCell ref="AH36:AJ36"/>
    <mergeCell ref="AK36:AQ36"/>
    <mergeCell ref="AR36:AW36"/>
    <mergeCell ref="AX36:AZ36"/>
    <mergeCell ref="BB36:BG36"/>
    <mergeCell ref="A35:F35"/>
    <mergeCell ref="G35:M35"/>
    <mergeCell ref="N35:S35"/>
    <mergeCell ref="T35:Y35"/>
    <mergeCell ref="AC35:AD35"/>
    <mergeCell ref="AE35:AG35"/>
    <mergeCell ref="AH35:AJ35"/>
    <mergeCell ref="AK35:AQ35"/>
    <mergeCell ref="AR35:AW35"/>
    <mergeCell ref="BB37:BG37"/>
    <mergeCell ref="A38:F38"/>
    <mergeCell ref="G38:M38"/>
    <mergeCell ref="N38:S38"/>
    <mergeCell ref="T38:Y38"/>
    <mergeCell ref="AC38:AD38"/>
    <mergeCell ref="AE38:AG38"/>
    <mergeCell ref="AH38:AJ38"/>
    <mergeCell ref="AK38:AQ38"/>
    <mergeCell ref="AR38:AW38"/>
    <mergeCell ref="AX38:AZ38"/>
    <mergeCell ref="BB38:BG38"/>
    <mergeCell ref="A37:F37"/>
    <mergeCell ref="G37:M37"/>
    <mergeCell ref="N37:S37"/>
    <mergeCell ref="T37:Y37"/>
    <mergeCell ref="AC37:AD37"/>
    <mergeCell ref="AE37:AG37"/>
    <mergeCell ref="AH37:AJ37"/>
    <mergeCell ref="AK37:AQ37"/>
    <mergeCell ref="AR37:AW37"/>
    <mergeCell ref="BB39:BG39"/>
    <mergeCell ref="A40:F40"/>
    <mergeCell ref="G40:M40"/>
    <mergeCell ref="N40:S40"/>
    <mergeCell ref="T40:Y40"/>
    <mergeCell ref="AC40:AD40"/>
    <mergeCell ref="AE40:AG40"/>
    <mergeCell ref="AH40:AJ40"/>
    <mergeCell ref="AK40:AQ40"/>
    <mergeCell ref="AR40:AW40"/>
    <mergeCell ref="AX40:AZ40"/>
    <mergeCell ref="BB40:BG40"/>
    <mergeCell ref="A39:F39"/>
    <mergeCell ref="G39:M39"/>
    <mergeCell ref="N39:S39"/>
    <mergeCell ref="T39:Y39"/>
    <mergeCell ref="AC39:AD39"/>
    <mergeCell ref="AE39:AG39"/>
    <mergeCell ref="AH39:AJ39"/>
    <mergeCell ref="AK39:AQ39"/>
    <mergeCell ref="AR39:AW39"/>
    <mergeCell ref="BB41:BG41"/>
    <mergeCell ref="A42:F42"/>
    <mergeCell ref="G42:M42"/>
    <mergeCell ref="N42:S42"/>
    <mergeCell ref="T42:Y42"/>
    <mergeCell ref="AC42:AD42"/>
    <mergeCell ref="AE42:AG42"/>
    <mergeCell ref="AH42:AJ42"/>
    <mergeCell ref="AK42:AQ42"/>
    <mergeCell ref="AR42:AW42"/>
    <mergeCell ref="AX42:AZ42"/>
    <mergeCell ref="BB42:BG42"/>
    <mergeCell ref="A41:F41"/>
    <mergeCell ref="G41:M41"/>
    <mergeCell ref="N41:S41"/>
    <mergeCell ref="T41:Y41"/>
    <mergeCell ref="AC41:AD41"/>
    <mergeCell ref="AE41:AG41"/>
    <mergeCell ref="AH41:AJ41"/>
    <mergeCell ref="AK41:AQ41"/>
    <mergeCell ref="AR41:AW41"/>
    <mergeCell ref="BB29:BG29"/>
    <mergeCell ref="A45:F45"/>
    <mergeCell ref="G45:M45"/>
    <mergeCell ref="N45:S45"/>
    <mergeCell ref="AC45:AD45"/>
    <mergeCell ref="AE45:AG45"/>
    <mergeCell ref="AH45:AJ45"/>
    <mergeCell ref="AK45:AQ45"/>
    <mergeCell ref="AX43:AZ43"/>
    <mergeCell ref="BB43:BG43"/>
    <mergeCell ref="A44:F44"/>
    <mergeCell ref="G44:M44"/>
    <mergeCell ref="N44:S44"/>
    <mergeCell ref="T44:Y44"/>
    <mergeCell ref="AC44:AD44"/>
    <mergeCell ref="AE44:AG44"/>
    <mergeCell ref="AH44:AJ44"/>
    <mergeCell ref="AK44:AQ44"/>
    <mergeCell ref="AR44:AW44"/>
    <mergeCell ref="AX44:AZ44"/>
    <mergeCell ref="BB44:BG44"/>
    <mergeCell ref="A43:F43"/>
    <mergeCell ref="G43:M43"/>
    <mergeCell ref="N43:S43"/>
    <mergeCell ref="AX45:AZ45"/>
    <mergeCell ref="A29:F29"/>
    <mergeCell ref="G29:M29"/>
    <mergeCell ref="N29:S29"/>
    <mergeCell ref="T29:Y29"/>
    <mergeCell ref="AC29:AD29"/>
    <mergeCell ref="AE29:AG29"/>
    <mergeCell ref="AH29:AJ29"/>
    <mergeCell ref="AK29:AQ29"/>
    <mergeCell ref="AR29:AW29"/>
    <mergeCell ref="AX29:AZ29"/>
    <mergeCell ref="T43:Y43"/>
    <mergeCell ref="AC43:AD43"/>
    <mergeCell ref="AE43:AG43"/>
    <mergeCell ref="AH43:AJ43"/>
    <mergeCell ref="AK43:AQ43"/>
    <mergeCell ref="AR43:AW43"/>
    <mergeCell ref="AX41:AZ41"/>
    <mergeCell ref="AX39:AZ39"/>
    <mergeCell ref="AX37:AZ37"/>
    <mergeCell ref="AX35:AZ35"/>
    <mergeCell ref="AX33:AZ33"/>
    <mergeCell ref="AR31:AW31"/>
    <mergeCell ref="AX31:AZ31"/>
    <mergeCell ref="A46:F46"/>
    <mergeCell ref="G46:M46"/>
    <mergeCell ref="N46:S46"/>
    <mergeCell ref="AC46:AD46"/>
    <mergeCell ref="AE46:AG46"/>
    <mergeCell ref="AH46:AJ46"/>
    <mergeCell ref="AK46:AQ46"/>
    <mergeCell ref="AX46:AZ46"/>
    <mergeCell ref="A47:F47"/>
    <mergeCell ref="G47:M47"/>
    <mergeCell ref="N47:S47"/>
    <mergeCell ref="AC47:AD47"/>
    <mergeCell ref="AE47:AG47"/>
    <mergeCell ref="AH47:AJ47"/>
    <mergeCell ref="AK47:AQ47"/>
    <mergeCell ref="AX47:AZ47"/>
    <mergeCell ref="A48:F48"/>
    <mergeCell ref="G48:M48"/>
    <mergeCell ref="N48:S48"/>
    <mergeCell ref="AC48:AD48"/>
    <mergeCell ref="AE48:AG48"/>
    <mergeCell ref="AH48:AJ48"/>
    <mergeCell ref="AK48:AQ48"/>
    <mergeCell ref="AX48:AZ48"/>
    <mergeCell ref="A49:F49"/>
    <mergeCell ref="G49:M49"/>
    <mergeCell ref="N49:S49"/>
    <mergeCell ref="AC49:AD49"/>
    <mergeCell ref="AE49:AG49"/>
    <mergeCell ref="AH49:AJ49"/>
    <mergeCell ref="AK49:AQ49"/>
    <mergeCell ref="AX49:AZ49"/>
    <mergeCell ref="A50:F50"/>
    <mergeCell ref="G50:M50"/>
    <mergeCell ref="N50:S50"/>
    <mergeCell ref="AC50:AD50"/>
    <mergeCell ref="AE50:AG50"/>
    <mergeCell ref="AH50:AJ50"/>
    <mergeCell ref="AK50:AQ50"/>
    <mergeCell ref="AR50:AW50"/>
    <mergeCell ref="AX50:AZ50"/>
    <mergeCell ref="AX51:AZ51"/>
    <mergeCell ref="BB51:BG51"/>
    <mergeCell ref="A52:F52"/>
    <mergeCell ref="G52:M52"/>
    <mergeCell ref="N52:S52"/>
    <mergeCell ref="T52:Y52"/>
    <mergeCell ref="AC52:AD52"/>
    <mergeCell ref="AE52:AG52"/>
    <mergeCell ref="AH52:AJ52"/>
    <mergeCell ref="AK52:AQ52"/>
    <mergeCell ref="AR52:AW52"/>
    <mergeCell ref="AX52:AZ52"/>
    <mergeCell ref="BB52:BG52"/>
    <mergeCell ref="A51:F51"/>
    <mergeCell ref="G51:M51"/>
    <mergeCell ref="N51:S51"/>
    <mergeCell ref="T51:Y51"/>
    <mergeCell ref="AC51:AD51"/>
    <mergeCell ref="AE51:AG51"/>
    <mergeCell ref="AH51:AJ51"/>
    <mergeCell ref="AK51:AQ51"/>
    <mergeCell ref="AR51:AW51"/>
    <mergeCell ref="AX53:AZ53"/>
    <mergeCell ref="BB53:BG53"/>
    <mergeCell ref="A54:F54"/>
    <mergeCell ref="G54:M54"/>
    <mergeCell ref="N54:S54"/>
    <mergeCell ref="T54:Y54"/>
    <mergeCell ref="AC54:AD54"/>
    <mergeCell ref="AE54:AG54"/>
    <mergeCell ref="AH54:AJ54"/>
    <mergeCell ref="AK54:AQ54"/>
    <mergeCell ref="AR54:AW54"/>
    <mergeCell ref="AX54:AZ54"/>
    <mergeCell ref="BB54:BG54"/>
    <mergeCell ref="A53:F53"/>
    <mergeCell ref="G53:M53"/>
    <mergeCell ref="N53:S53"/>
    <mergeCell ref="T53:Y53"/>
    <mergeCell ref="AC53:AD53"/>
    <mergeCell ref="AE53:AG53"/>
    <mergeCell ref="AH53:AJ53"/>
    <mergeCell ref="AK53:AQ53"/>
    <mergeCell ref="AR53:AW53"/>
    <mergeCell ref="AX55:AZ55"/>
    <mergeCell ref="BB55:BG55"/>
    <mergeCell ref="A56:F56"/>
    <mergeCell ref="G56:M56"/>
    <mergeCell ref="N56:S56"/>
    <mergeCell ref="T56:Y56"/>
    <mergeCell ref="AC56:AD56"/>
    <mergeCell ref="AE56:AG56"/>
    <mergeCell ref="AH56:AJ56"/>
    <mergeCell ref="AK56:AQ56"/>
    <mergeCell ref="AR56:AW56"/>
    <mergeCell ref="AX56:AZ56"/>
    <mergeCell ref="BB56:BG56"/>
    <mergeCell ref="A55:F55"/>
    <mergeCell ref="G55:M55"/>
    <mergeCell ref="N55:S55"/>
    <mergeCell ref="T55:Y55"/>
    <mergeCell ref="AC55:AD55"/>
    <mergeCell ref="AE55:AG55"/>
    <mergeCell ref="AH55:AJ55"/>
    <mergeCell ref="AK55:AQ55"/>
    <mergeCell ref="AR55:AW55"/>
    <mergeCell ref="AX57:AZ57"/>
    <mergeCell ref="BB57:BG57"/>
    <mergeCell ref="A58:F58"/>
    <mergeCell ref="G58:M58"/>
    <mergeCell ref="N58:S58"/>
    <mergeCell ref="T58:Y58"/>
    <mergeCell ref="AC58:AD58"/>
    <mergeCell ref="AE58:AG58"/>
    <mergeCell ref="AH58:AJ58"/>
    <mergeCell ref="AK58:AQ58"/>
    <mergeCell ref="AR58:AW58"/>
    <mergeCell ref="AX58:AZ58"/>
    <mergeCell ref="BB58:BG58"/>
    <mergeCell ref="A57:F57"/>
    <mergeCell ref="G57:M57"/>
    <mergeCell ref="N57:S57"/>
    <mergeCell ref="T57:Y57"/>
    <mergeCell ref="AC57:AD57"/>
    <mergeCell ref="AE57:AG57"/>
    <mergeCell ref="AH57:AJ57"/>
    <mergeCell ref="AK57:AQ57"/>
    <mergeCell ref="AR57:AW57"/>
    <mergeCell ref="AX59:AZ59"/>
    <mergeCell ref="BB59:BG59"/>
    <mergeCell ref="A60:F60"/>
    <mergeCell ref="G60:M60"/>
    <mergeCell ref="N60:S60"/>
    <mergeCell ref="T60:Y60"/>
    <mergeCell ref="AC60:AD60"/>
    <mergeCell ref="AE60:AG60"/>
    <mergeCell ref="AH60:AJ60"/>
    <mergeCell ref="AK60:AQ60"/>
    <mergeCell ref="AR60:AW60"/>
    <mergeCell ref="AX60:AZ60"/>
    <mergeCell ref="BB60:BG60"/>
    <mergeCell ref="A59:F59"/>
    <mergeCell ref="G59:M59"/>
    <mergeCell ref="N59:S59"/>
    <mergeCell ref="T59:Y59"/>
    <mergeCell ref="AC59:AD59"/>
    <mergeCell ref="AE59:AG59"/>
    <mergeCell ref="AH59:AJ59"/>
    <mergeCell ref="AK59:AQ59"/>
    <mergeCell ref="AR59:AW59"/>
    <mergeCell ref="AX61:AZ61"/>
    <mergeCell ref="BB61:BG61"/>
    <mergeCell ref="A62:F62"/>
    <mergeCell ref="G62:M62"/>
    <mergeCell ref="N62:S62"/>
    <mergeCell ref="T62:Y62"/>
    <mergeCell ref="AC62:AD62"/>
    <mergeCell ref="AE62:AG62"/>
    <mergeCell ref="AH62:AJ62"/>
    <mergeCell ref="AK62:AQ62"/>
    <mergeCell ref="AR62:AW62"/>
    <mergeCell ref="AX62:AZ62"/>
    <mergeCell ref="BB62:BG62"/>
    <mergeCell ref="A61:F61"/>
    <mergeCell ref="G61:M61"/>
    <mergeCell ref="N61:S61"/>
    <mergeCell ref="T61:Y61"/>
    <mergeCell ref="AC61:AD61"/>
    <mergeCell ref="AE61:AG61"/>
    <mergeCell ref="AH61:AJ61"/>
    <mergeCell ref="AK61:AQ61"/>
    <mergeCell ref="AR61:AW61"/>
    <mergeCell ref="AX63:AZ63"/>
    <mergeCell ref="BB63:BG63"/>
    <mergeCell ref="A64:F64"/>
    <mergeCell ref="G64:M64"/>
    <mergeCell ref="N64:S64"/>
    <mergeCell ref="T64:Y64"/>
    <mergeCell ref="AC64:AD64"/>
    <mergeCell ref="AE64:AG64"/>
    <mergeCell ref="AH64:AJ64"/>
    <mergeCell ref="AK64:AQ64"/>
    <mergeCell ref="AR64:AW64"/>
    <mergeCell ref="AX64:AZ64"/>
    <mergeCell ref="BB64:BG64"/>
    <mergeCell ref="A63:F63"/>
    <mergeCell ref="G63:M63"/>
    <mergeCell ref="N63:S63"/>
    <mergeCell ref="T63:Y63"/>
    <mergeCell ref="AC63:AD63"/>
    <mergeCell ref="AE63:AG63"/>
    <mergeCell ref="AH63:AJ63"/>
    <mergeCell ref="AK63:AQ63"/>
    <mergeCell ref="AR63:AW63"/>
    <mergeCell ref="AX65:AZ65"/>
    <mergeCell ref="BB65:BG65"/>
    <mergeCell ref="A66:F66"/>
    <mergeCell ref="G66:M66"/>
    <mergeCell ref="N66:S66"/>
    <mergeCell ref="T66:Y66"/>
    <mergeCell ref="AC66:AD66"/>
    <mergeCell ref="AE66:AG66"/>
    <mergeCell ref="AH66:AJ66"/>
    <mergeCell ref="AK66:AQ66"/>
    <mergeCell ref="AR66:AW66"/>
    <mergeCell ref="AX66:AZ66"/>
    <mergeCell ref="BB66:BG66"/>
    <mergeCell ref="A65:F65"/>
    <mergeCell ref="G65:M65"/>
    <mergeCell ref="N65:S65"/>
    <mergeCell ref="T65:Y65"/>
    <mergeCell ref="AC65:AD65"/>
    <mergeCell ref="AE65:AG65"/>
    <mergeCell ref="AH65:AJ65"/>
    <mergeCell ref="AK65:AQ65"/>
    <mergeCell ref="AR65:AW65"/>
    <mergeCell ref="AX67:AZ67"/>
    <mergeCell ref="BB67:BG67"/>
    <mergeCell ref="A68:F68"/>
    <mergeCell ref="G68:M68"/>
    <mergeCell ref="N68:S68"/>
    <mergeCell ref="T68:Y68"/>
    <mergeCell ref="AC68:AD68"/>
    <mergeCell ref="AE68:AG68"/>
    <mergeCell ref="AH68:AJ68"/>
    <mergeCell ref="AK68:AQ68"/>
    <mergeCell ref="AR68:AW68"/>
    <mergeCell ref="AX68:AZ68"/>
    <mergeCell ref="BB68:BG68"/>
    <mergeCell ref="A67:F67"/>
    <mergeCell ref="G67:M67"/>
    <mergeCell ref="N67:S67"/>
    <mergeCell ref="T67:Y67"/>
    <mergeCell ref="AC67:AD67"/>
    <mergeCell ref="AE67:AG67"/>
    <mergeCell ref="AH67:AJ67"/>
    <mergeCell ref="AK67:AQ67"/>
    <mergeCell ref="AR67:AW67"/>
    <mergeCell ref="AX69:AZ69"/>
    <mergeCell ref="BB69:BG69"/>
    <mergeCell ref="A70:F70"/>
    <mergeCell ref="G70:M70"/>
    <mergeCell ref="N70:S70"/>
    <mergeCell ref="T70:Y70"/>
    <mergeCell ref="AC70:AD70"/>
    <mergeCell ref="AE70:AG70"/>
    <mergeCell ref="AH70:AJ70"/>
    <mergeCell ref="AK70:AQ70"/>
    <mergeCell ref="AR70:AW70"/>
    <mergeCell ref="AX70:AZ70"/>
    <mergeCell ref="BB70:BG70"/>
    <mergeCell ref="A69:F69"/>
    <mergeCell ref="G69:M69"/>
    <mergeCell ref="N69:S69"/>
    <mergeCell ref="T69:Y69"/>
    <mergeCell ref="AC69:AD69"/>
    <mergeCell ref="AE69:AG69"/>
    <mergeCell ref="AH69:AJ69"/>
    <mergeCell ref="AK69:AQ69"/>
    <mergeCell ref="AR69:AW69"/>
    <mergeCell ref="AX71:AZ71"/>
    <mergeCell ref="BB71:BG71"/>
    <mergeCell ref="A72:F72"/>
    <mergeCell ref="G72:M72"/>
    <mergeCell ref="N72:S72"/>
    <mergeCell ref="T72:Y72"/>
    <mergeCell ref="AC72:AD72"/>
    <mergeCell ref="AE72:AG72"/>
    <mergeCell ref="AH72:AJ72"/>
    <mergeCell ref="AK72:AQ72"/>
    <mergeCell ref="AR72:AW72"/>
    <mergeCell ref="AX72:AZ72"/>
    <mergeCell ref="BB72:BG72"/>
    <mergeCell ref="A71:F71"/>
    <mergeCell ref="G71:M71"/>
    <mergeCell ref="N71:S71"/>
    <mergeCell ref="T71:Y71"/>
    <mergeCell ref="AC71:AD71"/>
    <mergeCell ref="AE71:AG71"/>
    <mergeCell ref="AH71:AJ71"/>
    <mergeCell ref="AK71:AQ71"/>
    <mergeCell ref="AR71:AW71"/>
  </mergeCells>
  <conditionalFormatting sqref="AE10:AG11">
    <cfRule type="containsText" dxfId="84" priority="91" operator="containsText" text="ÇOK YÜKSEK">
      <formula>NOT(ISERROR(SEARCH("ÇOK YÜKSEK",AE10)))</formula>
    </cfRule>
    <cfRule type="containsText" dxfId="83" priority="92" operator="containsText" text="YÜKSEK">
      <formula>NOT(ISERROR(SEARCH("YÜKSEK",AE10)))</formula>
    </cfRule>
    <cfRule type="containsText" dxfId="82" priority="93" operator="containsText" text="ORTA">
      <formula>NOT(ISERROR(SEARCH("ORTA",AE10)))</formula>
    </cfRule>
    <cfRule type="containsText" dxfId="81" priority="94" operator="containsText" text="DÜŞÜK">
      <formula>NOT(ISERROR(SEARCH("DÜŞÜK",AE10)))</formula>
    </cfRule>
    <cfRule type="containsText" dxfId="80" priority="95" operator="containsText" text="ÇOK DÜŞÜK">
      <formula>NOT(ISERROR(SEARCH("ÇOK DÜŞÜK",AE10)))</formula>
    </cfRule>
  </conditionalFormatting>
  <conditionalFormatting sqref="AE12:AG12">
    <cfRule type="containsText" dxfId="79" priority="86" operator="containsText" text="ÇOK YÜKSEK">
      <formula>NOT(ISERROR(SEARCH("ÇOK YÜKSEK",AE12)))</formula>
    </cfRule>
    <cfRule type="containsText" dxfId="78" priority="87" operator="containsText" text="YÜKSEK">
      <formula>NOT(ISERROR(SEARCH("YÜKSEK",AE12)))</formula>
    </cfRule>
    <cfRule type="containsText" dxfId="77" priority="88" operator="containsText" text="ORTA">
      <formula>NOT(ISERROR(SEARCH("ORTA",AE12)))</formula>
    </cfRule>
    <cfRule type="containsText" dxfId="76" priority="89" operator="containsText" text="DÜŞÜK">
      <formula>NOT(ISERROR(SEARCH("DÜŞÜK",AE12)))</formula>
    </cfRule>
    <cfRule type="containsText" dxfId="75" priority="90" operator="containsText" text="ÇOK DÜŞÜK">
      <formula>NOT(ISERROR(SEARCH("ÇOK DÜŞÜK",AE12)))</formula>
    </cfRule>
  </conditionalFormatting>
  <conditionalFormatting sqref="AE13:AG13">
    <cfRule type="containsText" dxfId="74" priority="81" operator="containsText" text="ÇOK YÜKSEK">
      <formula>NOT(ISERROR(SEARCH("ÇOK YÜKSEK",AE13)))</formula>
    </cfRule>
    <cfRule type="containsText" dxfId="73" priority="82" operator="containsText" text="YÜKSEK">
      <formula>NOT(ISERROR(SEARCH("YÜKSEK",AE13)))</formula>
    </cfRule>
    <cfRule type="containsText" dxfId="72" priority="83" operator="containsText" text="ORTA">
      <formula>NOT(ISERROR(SEARCH("ORTA",AE13)))</formula>
    </cfRule>
    <cfRule type="containsText" dxfId="71" priority="84" operator="containsText" text="DÜŞÜK">
      <formula>NOT(ISERROR(SEARCH("DÜŞÜK",AE13)))</formula>
    </cfRule>
    <cfRule type="containsText" dxfId="70" priority="85" operator="containsText" text="ÇOK DÜŞÜK">
      <formula>NOT(ISERROR(SEARCH("ÇOK DÜŞÜK",AE13)))</formula>
    </cfRule>
  </conditionalFormatting>
  <conditionalFormatting sqref="AE14:AG14">
    <cfRule type="containsText" dxfId="69" priority="76" operator="containsText" text="ÇOK YÜKSEK">
      <formula>NOT(ISERROR(SEARCH("ÇOK YÜKSEK",AE14)))</formula>
    </cfRule>
    <cfRule type="containsText" dxfId="68" priority="77" operator="containsText" text="YÜKSEK">
      <formula>NOT(ISERROR(SEARCH("YÜKSEK",AE14)))</formula>
    </cfRule>
    <cfRule type="containsText" dxfId="67" priority="78" operator="containsText" text="ORTA">
      <formula>NOT(ISERROR(SEARCH("ORTA",AE14)))</formula>
    </cfRule>
    <cfRule type="containsText" dxfId="66" priority="79" operator="containsText" text="DÜŞÜK">
      <formula>NOT(ISERROR(SEARCH("DÜŞÜK",AE14)))</formula>
    </cfRule>
    <cfRule type="containsText" dxfId="65" priority="80" operator="containsText" text="ÇOK DÜŞÜK">
      <formula>NOT(ISERROR(SEARCH("ÇOK DÜŞÜK",AE14)))</formula>
    </cfRule>
  </conditionalFormatting>
  <conditionalFormatting sqref="AE15:AG15">
    <cfRule type="containsText" dxfId="64" priority="71" operator="containsText" text="ÇOK YÜKSEK">
      <formula>NOT(ISERROR(SEARCH("ÇOK YÜKSEK",AE15)))</formula>
    </cfRule>
    <cfRule type="containsText" dxfId="63" priority="72" operator="containsText" text="YÜKSEK">
      <formula>NOT(ISERROR(SEARCH("YÜKSEK",AE15)))</formula>
    </cfRule>
    <cfRule type="containsText" dxfId="62" priority="73" operator="containsText" text="ORTA">
      <formula>NOT(ISERROR(SEARCH("ORTA",AE15)))</formula>
    </cfRule>
    <cfRule type="containsText" dxfId="61" priority="74" operator="containsText" text="DÜŞÜK">
      <formula>NOT(ISERROR(SEARCH("DÜŞÜK",AE15)))</formula>
    </cfRule>
    <cfRule type="containsText" dxfId="60" priority="75" operator="containsText" text="ÇOK DÜŞÜK">
      <formula>NOT(ISERROR(SEARCH("ÇOK DÜŞÜK",AE15)))</formula>
    </cfRule>
  </conditionalFormatting>
  <conditionalFormatting sqref="AE16:AG16">
    <cfRule type="containsText" dxfId="59" priority="66" operator="containsText" text="ÇOK YÜKSEK">
      <formula>NOT(ISERROR(SEARCH("ÇOK YÜKSEK",AE16)))</formula>
    </cfRule>
    <cfRule type="containsText" dxfId="58" priority="67" operator="containsText" text="YÜKSEK">
      <formula>NOT(ISERROR(SEARCH("YÜKSEK",AE16)))</formula>
    </cfRule>
    <cfRule type="containsText" dxfId="57" priority="68" operator="containsText" text="ORTA">
      <formula>NOT(ISERROR(SEARCH("ORTA",AE16)))</formula>
    </cfRule>
    <cfRule type="containsText" dxfId="56" priority="69" operator="containsText" text="DÜŞÜK">
      <formula>NOT(ISERROR(SEARCH("DÜŞÜK",AE16)))</formula>
    </cfRule>
    <cfRule type="containsText" dxfId="55" priority="70" operator="containsText" text="ÇOK DÜŞÜK">
      <formula>NOT(ISERROR(SEARCH("ÇOK DÜŞÜK",AE16)))</formula>
    </cfRule>
  </conditionalFormatting>
  <conditionalFormatting sqref="AE17:AG17">
    <cfRule type="containsText" dxfId="54" priority="61" operator="containsText" text="ÇOK YÜKSEK">
      <formula>NOT(ISERROR(SEARCH("ÇOK YÜKSEK",AE17)))</formula>
    </cfRule>
    <cfRule type="containsText" dxfId="53" priority="62" operator="containsText" text="YÜKSEK">
      <formula>NOT(ISERROR(SEARCH("YÜKSEK",AE17)))</formula>
    </cfRule>
    <cfRule type="containsText" dxfId="52" priority="63" operator="containsText" text="ORTA">
      <formula>NOT(ISERROR(SEARCH("ORTA",AE17)))</formula>
    </cfRule>
    <cfRule type="containsText" dxfId="51" priority="64" operator="containsText" text="DÜŞÜK">
      <formula>NOT(ISERROR(SEARCH("DÜŞÜK",AE17)))</formula>
    </cfRule>
    <cfRule type="containsText" dxfId="50" priority="65" operator="containsText" text="ÇOK DÜŞÜK">
      <formula>NOT(ISERROR(SEARCH("ÇOK DÜŞÜK",AE17)))</formula>
    </cfRule>
  </conditionalFormatting>
  <conditionalFormatting sqref="AE18:AG19">
    <cfRule type="containsText" dxfId="49" priority="56" operator="containsText" text="ÇOK YÜKSEK">
      <formula>NOT(ISERROR(SEARCH("ÇOK YÜKSEK",AE18)))</formula>
    </cfRule>
    <cfRule type="containsText" dxfId="48" priority="57" operator="containsText" text="YÜKSEK">
      <formula>NOT(ISERROR(SEARCH("YÜKSEK",AE18)))</formula>
    </cfRule>
    <cfRule type="containsText" dxfId="47" priority="58" operator="containsText" text="ORTA">
      <formula>NOT(ISERROR(SEARCH("ORTA",AE18)))</formula>
    </cfRule>
    <cfRule type="containsText" dxfId="46" priority="59" operator="containsText" text="DÜŞÜK">
      <formula>NOT(ISERROR(SEARCH("DÜŞÜK",AE18)))</formula>
    </cfRule>
    <cfRule type="containsText" dxfId="45" priority="60" operator="containsText" text="ÇOK DÜŞÜK">
      <formula>NOT(ISERROR(SEARCH("ÇOK DÜŞÜK",AE18)))</formula>
    </cfRule>
  </conditionalFormatting>
  <conditionalFormatting sqref="AE20:AG20">
    <cfRule type="containsText" dxfId="44" priority="51" operator="containsText" text="ÇOK YÜKSEK">
      <formula>NOT(ISERROR(SEARCH("ÇOK YÜKSEK",AE20)))</formula>
    </cfRule>
    <cfRule type="containsText" dxfId="43" priority="52" operator="containsText" text="YÜKSEK">
      <formula>NOT(ISERROR(SEARCH("YÜKSEK",AE20)))</formula>
    </cfRule>
    <cfRule type="containsText" dxfId="42" priority="53" operator="containsText" text="ORTA">
      <formula>NOT(ISERROR(SEARCH("ORTA",AE20)))</formula>
    </cfRule>
    <cfRule type="containsText" dxfId="41" priority="54" operator="containsText" text="DÜŞÜK">
      <formula>NOT(ISERROR(SEARCH("DÜŞÜK",AE20)))</formula>
    </cfRule>
    <cfRule type="containsText" dxfId="40" priority="55" operator="containsText" text="ÇOK DÜŞÜK">
      <formula>NOT(ISERROR(SEARCH("ÇOK DÜŞÜK",AE20)))</formula>
    </cfRule>
  </conditionalFormatting>
  <conditionalFormatting sqref="AE21:AG21">
    <cfRule type="containsText" dxfId="39" priority="46" operator="containsText" text="ÇOK YÜKSEK">
      <formula>NOT(ISERROR(SEARCH("ÇOK YÜKSEK",AE21)))</formula>
    </cfRule>
    <cfRule type="containsText" dxfId="38" priority="47" operator="containsText" text="YÜKSEK">
      <formula>NOT(ISERROR(SEARCH("YÜKSEK",AE21)))</formula>
    </cfRule>
    <cfRule type="containsText" dxfId="37" priority="48" operator="containsText" text="ORTA">
      <formula>NOT(ISERROR(SEARCH("ORTA",AE21)))</formula>
    </cfRule>
    <cfRule type="containsText" dxfId="36" priority="49" operator="containsText" text="DÜŞÜK">
      <formula>NOT(ISERROR(SEARCH("DÜŞÜK",AE21)))</formula>
    </cfRule>
    <cfRule type="containsText" dxfId="35" priority="50" operator="containsText" text="ÇOK DÜŞÜK">
      <formula>NOT(ISERROR(SEARCH("ÇOK DÜŞÜK",AE21)))</formula>
    </cfRule>
  </conditionalFormatting>
  <conditionalFormatting sqref="AE22:AG23">
    <cfRule type="containsText" dxfId="34" priority="41" operator="containsText" text="ÇOK YÜKSEK">
      <formula>NOT(ISERROR(SEARCH("ÇOK YÜKSEK",AE22)))</formula>
    </cfRule>
    <cfRule type="containsText" dxfId="33" priority="42" operator="containsText" text="YÜKSEK">
      <formula>NOT(ISERROR(SEARCH("YÜKSEK",AE22)))</formula>
    </cfRule>
    <cfRule type="containsText" dxfId="32" priority="43" operator="containsText" text="ORTA">
      <formula>NOT(ISERROR(SEARCH("ORTA",AE22)))</formula>
    </cfRule>
    <cfRule type="containsText" dxfId="31" priority="44" operator="containsText" text="DÜŞÜK">
      <formula>NOT(ISERROR(SEARCH("DÜŞÜK",AE22)))</formula>
    </cfRule>
    <cfRule type="containsText" dxfId="30" priority="45" operator="containsText" text="ÇOK DÜŞÜK">
      <formula>NOT(ISERROR(SEARCH("ÇOK DÜŞÜK",AE22)))</formula>
    </cfRule>
  </conditionalFormatting>
  <conditionalFormatting sqref="AE24:AG24">
    <cfRule type="containsText" dxfId="29" priority="36" operator="containsText" text="ÇOK YÜKSEK">
      <formula>NOT(ISERROR(SEARCH("ÇOK YÜKSEK",AE24)))</formula>
    </cfRule>
    <cfRule type="containsText" dxfId="28" priority="37" operator="containsText" text="YÜKSEK">
      <formula>NOT(ISERROR(SEARCH("YÜKSEK",AE24)))</formula>
    </cfRule>
    <cfRule type="containsText" dxfId="27" priority="38" operator="containsText" text="ORTA">
      <formula>NOT(ISERROR(SEARCH("ORTA",AE24)))</formula>
    </cfRule>
    <cfRule type="containsText" dxfId="26" priority="39" operator="containsText" text="DÜŞÜK">
      <formula>NOT(ISERROR(SEARCH("DÜŞÜK",AE24)))</formula>
    </cfRule>
    <cfRule type="containsText" dxfId="25" priority="40" operator="containsText" text="ÇOK DÜŞÜK">
      <formula>NOT(ISERROR(SEARCH("ÇOK DÜŞÜK",AE24)))</formula>
    </cfRule>
  </conditionalFormatting>
  <conditionalFormatting sqref="AE26:AG27">
    <cfRule type="containsText" dxfId="24" priority="31" operator="containsText" text="ÇOK YÜKSEK">
      <formula>NOT(ISERROR(SEARCH("ÇOK YÜKSEK",AE26)))</formula>
    </cfRule>
    <cfRule type="containsText" dxfId="23" priority="32" operator="containsText" text="YÜKSEK">
      <formula>NOT(ISERROR(SEARCH("YÜKSEK",AE26)))</formula>
    </cfRule>
    <cfRule type="containsText" dxfId="22" priority="33" operator="containsText" text="ORTA">
      <formula>NOT(ISERROR(SEARCH("ORTA",AE26)))</formula>
    </cfRule>
    <cfRule type="containsText" dxfId="21" priority="34" operator="containsText" text="DÜŞÜK">
      <formula>NOT(ISERROR(SEARCH("DÜŞÜK",AE26)))</formula>
    </cfRule>
    <cfRule type="containsText" dxfId="20" priority="35" operator="containsText" text="ÇOK DÜŞÜK">
      <formula>NOT(ISERROR(SEARCH("ÇOK DÜŞÜK",AE26)))</formula>
    </cfRule>
  </conditionalFormatting>
  <conditionalFormatting sqref="AE25:AG25">
    <cfRule type="containsText" dxfId="19" priority="26" operator="containsText" text="ÇOK YÜKSEK">
      <formula>NOT(ISERROR(SEARCH("ÇOK YÜKSEK",AE25)))</formula>
    </cfRule>
    <cfRule type="containsText" dxfId="18" priority="27" operator="containsText" text="YÜKSEK">
      <formula>NOT(ISERROR(SEARCH("YÜKSEK",AE25)))</formula>
    </cfRule>
    <cfRule type="containsText" dxfId="17" priority="28" operator="containsText" text="ORTA">
      <formula>NOT(ISERROR(SEARCH("ORTA",AE25)))</formula>
    </cfRule>
    <cfRule type="containsText" dxfId="16" priority="29" operator="containsText" text="DÜŞÜK">
      <formula>NOT(ISERROR(SEARCH("DÜŞÜK",AE25)))</formula>
    </cfRule>
    <cfRule type="containsText" dxfId="15" priority="30" operator="containsText" text="ÇOK DÜŞÜK">
      <formula>NOT(ISERROR(SEARCH("ÇOK DÜŞÜK",AE25)))</formula>
    </cfRule>
  </conditionalFormatting>
  <conditionalFormatting sqref="AE28:AG28">
    <cfRule type="containsText" dxfId="14" priority="21" operator="containsText" text="ÇOK YÜKSEK">
      <formula>NOT(ISERROR(SEARCH("ÇOK YÜKSEK",AE28)))</formula>
    </cfRule>
    <cfRule type="containsText" dxfId="13" priority="22" operator="containsText" text="YÜKSEK">
      <formula>NOT(ISERROR(SEARCH("YÜKSEK",AE28)))</formula>
    </cfRule>
    <cfRule type="containsText" dxfId="12" priority="23" operator="containsText" text="ORTA">
      <formula>NOT(ISERROR(SEARCH("ORTA",AE28)))</formula>
    </cfRule>
    <cfRule type="containsText" dxfId="11" priority="24" operator="containsText" text="DÜŞÜK">
      <formula>NOT(ISERROR(SEARCH("DÜŞÜK",AE28)))</formula>
    </cfRule>
    <cfRule type="containsText" dxfId="10" priority="25" operator="containsText" text="ÇOK DÜŞÜK">
      <formula>NOT(ISERROR(SEARCH("ÇOK DÜŞÜK",AE28)))</formula>
    </cfRule>
  </conditionalFormatting>
  <conditionalFormatting sqref="AC29:AD72">
    <cfRule type="cellIs" dxfId="9" priority="1" operator="between">
      <formula>3</formula>
      <formula>6</formula>
    </cfRule>
    <cfRule type="cellIs" dxfId="8" priority="2" operator="equal">
      <formula>25</formula>
    </cfRule>
    <cfRule type="cellIs" dxfId="7" priority="8" operator="between">
      <formula>15</formula>
      <formula>24</formula>
    </cfRule>
    <cfRule type="cellIs" dxfId="6" priority="9" operator="between">
      <formula>8</formula>
      <formula>12</formula>
    </cfRule>
    <cfRule type="cellIs" dxfId="5" priority="10" operator="between">
      <formula>1</formula>
      <formula>2</formula>
    </cfRule>
  </conditionalFormatting>
  <conditionalFormatting sqref="AE29:AG72">
    <cfRule type="cellIs" dxfId="4" priority="3" operator="equal">
      <formula>"Çok Düşük"</formula>
    </cfRule>
    <cfRule type="cellIs" dxfId="3" priority="4" operator="equal">
      <formula>"Düşük"</formula>
    </cfRule>
    <cfRule type="cellIs" dxfId="2" priority="5" operator="equal">
      <formula>"Orta"</formula>
    </cfRule>
    <cfRule type="cellIs" dxfId="1" priority="6" operator="equal">
      <formula>"Yüksek"</formula>
    </cfRule>
    <cfRule type="cellIs" dxfId="0" priority="7" operator="equal">
      <formula>"Çok Yüksek"</formula>
    </cfRule>
  </conditionalFormatting>
  <dataValidations count="2">
    <dataValidation showDropDown="1" showInputMessage="1" showErrorMessage="1" sqref="AA10:AA11"/>
    <dataValidation type="whole" allowBlank="1" showInputMessage="1" showErrorMessage="1" sqref="AA12:AD12">
      <formula1>1</formula1>
      <formula2>30</formula2>
    </dataValidation>
  </dataValidations>
  <pageMargins left="0.39370078740157483" right="0.31496062992125984" top="0.39370078740157483" bottom="0.47244094488188981" header="0.31496062992125984" footer="0.31496062992125984"/>
  <pageSetup paperSize="9" scale="49"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2023-11-20T12:15:59Z</dcterms:modified>
</cp:coreProperties>
</file>